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5" sheetId="2" r:id="rId1"/>
    <sheet name="2026-2027" sheetId="3" state="hidden" r:id="rId2"/>
  </sheets>
  <definedNames>
    <definedName name="_xlnm.Print_Area" localSheetId="0">'2025'!$A$1:$E$377</definedName>
    <definedName name="_xlnm.Print_Area" localSheetId="1">'2026-2027'!$A$1:$E$317</definedName>
  </definedNames>
  <calcPr calcId="124519"/>
</workbook>
</file>

<file path=xl/calcChain.xml><?xml version="1.0" encoding="utf-8"?>
<calcChain xmlns="http://schemas.openxmlformats.org/spreadsheetml/2006/main">
  <c r="E356" i="2"/>
  <c r="E272"/>
  <c r="E276"/>
  <c r="E270"/>
  <c r="E200"/>
  <c r="E198"/>
  <c r="E196"/>
  <c r="E182"/>
  <c r="E179"/>
  <c r="E99"/>
  <c r="E93"/>
  <c r="D371" l="1"/>
  <c r="D368"/>
  <c r="D367" s="1"/>
  <c r="D364"/>
  <c r="D363" s="1"/>
  <c r="D361"/>
  <c r="D359"/>
  <c r="D355" s="1"/>
  <c r="D356"/>
  <c r="D352"/>
  <c r="D350"/>
  <c r="D349" s="1"/>
  <c r="D346"/>
  <c r="D344"/>
  <c r="D340"/>
  <c r="D338"/>
  <c r="D333"/>
  <c r="D329"/>
  <c r="D327"/>
  <c r="D324"/>
  <c r="D322"/>
  <c r="D317"/>
  <c r="D314"/>
  <c r="D312"/>
  <c r="D308"/>
  <c r="D306"/>
  <c r="D303"/>
  <c r="D302" s="1"/>
  <c r="D300"/>
  <c r="D297"/>
  <c r="D295"/>
  <c r="D292"/>
  <c r="D289"/>
  <c r="D287"/>
  <c r="D285"/>
  <c r="D282"/>
  <c r="D279"/>
  <c r="D273"/>
  <c r="D272" s="1"/>
  <c r="D267"/>
  <c r="D266" s="1"/>
  <c r="D263"/>
  <c r="D258"/>
  <c r="D254"/>
  <c r="D252"/>
  <c r="D250"/>
  <c r="D248"/>
  <c r="D247" s="1"/>
  <c r="D244"/>
  <c r="D243" s="1"/>
  <c r="D241"/>
  <c r="D239"/>
  <c r="D237"/>
  <c r="D235"/>
  <c r="D232"/>
  <c r="D230"/>
  <c r="D226"/>
  <c r="D224"/>
  <c r="D221"/>
  <c r="D219"/>
  <c r="D217"/>
  <c r="D215"/>
  <c r="D213"/>
  <c r="D211"/>
  <c r="D209"/>
  <c r="D207"/>
  <c r="D205"/>
  <c r="D203"/>
  <c r="D194"/>
  <c r="D192"/>
  <c r="D189"/>
  <c r="D186"/>
  <c r="D184"/>
  <c r="D179"/>
  <c r="D177"/>
  <c r="D173"/>
  <c r="D171"/>
  <c r="D168"/>
  <c r="D166"/>
  <c r="D163"/>
  <c r="D161"/>
  <c r="D158"/>
  <c r="D157" s="1"/>
  <c r="D154"/>
  <c r="D153"/>
  <c r="D151"/>
  <c r="D149"/>
  <c r="D147"/>
  <c r="D146"/>
  <c r="D144"/>
  <c r="D141"/>
  <c r="D139"/>
  <c r="D137"/>
  <c r="D133"/>
  <c r="D132" s="1"/>
  <c r="D130"/>
  <c r="D129" s="1"/>
  <c r="D126"/>
  <c r="D125" s="1"/>
  <c r="D123"/>
  <c r="D120"/>
  <c r="D117"/>
  <c r="D115"/>
  <c r="D113"/>
  <c r="D111"/>
  <c r="D108"/>
  <c r="D106"/>
  <c r="D104"/>
  <c r="D99"/>
  <c r="D97"/>
  <c r="D93"/>
  <c r="D92" s="1"/>
  <c r="D90"/>
  <c r="D88"/>
  <c r="D85"/>
  <c r="D82"/>
  <c r="D79"/>
  <c r="D77"/>
  <c r="D75"/>
  <c r="D72"/>
  <c r="D69"/>
  <c r="D68" s="1"/>
  <c r="D65"/>
  <c r="D62"/>
  <c r="D59"/>
  <c r="D54"/>
  <c r="D51"/>
  <c r="D48"/>
  <c r="D46"/>
  <c r="D44"/>
  <c r="D43" s="1"/>
  <c r="D41"/>
  <c r="D40"/>
  <c r="D38"/>
  <c r="D32"/>
  <c r="D29"/>
  <c r="D26"/>
  <c r="D24"/>
  <c r="D21"/>
  <c r="D17"/>
  <c r="D14"/>
  <c r="D11"/>
  <c r="D10" s="1"/>
  <c r="E338"/>
  <c r="E141"/>
  <c r="E371"/>
  <c r="E368"/>
  <c r="E367" s="1"/>
  <c r="E364"/>
  <c r="E363" s="1"/>
  <c r="E361"/>
  <c r="E359"/>
  <c r="E352"/>
  <c r="E350"/>
  <c r="E346"/>
  <c r="E344"/>
  <c r="E340"/>
  <c r="E333"/>
  <c r="E329"/>
  <c r="E327"/>
  <c r="E324"/>
  <c r="E322"/>
  <c r="E317"/>
  <c r="E314"/>
  <c r="E312"/>
  <c r="E308"/>
  <c r="E306"/>
  <c r="E303"/>
  <c r="E302" s="1"/>
  <c r="E300"/>
  <c r="E297"/>
  <c r="E295"/>
  <c r="E292"/>
  <c r="E289"/>
  <c r="E287"/>
  <c r="E285"/>
  <c r="E282"/>
  <c r="E279"/>
  <c r="E273"/>
  <c r="E267"/>
  <c r="E266" s="1"/>
  <c r="E263"/>
  <c r="E258"/>
  <c r="E254"/>
  <c r="E252"/>
  <c r="E250"/>
  <c r="E248"/>
  <c r="E244"/>
  <c r="E243" s="1"/>
  <c r="E241"/>
  <c r="E239"/>
  <c r="E237"/>
  <c r="E235"/>
  <c r="E232"/>
  <c r="E230"/>
  <c r="E226"/>
  <c r="E224"/>
  <c r="E221"/>
  <c r="E219"/>
  <c r="E217"/>
  <c r="E215"/>
  <c r="E213"/>
  <c r="E211"/>
  <c r="E209"/>
  <c r="E207"/>
  <c r="E205"/>
  <c r="E203"/>
  <c r="E194"/>
  <c r="E192"/>
  <c r="E189"/>
  <c r="E186"/>
  <c r="E184"/>
  <c r="E177"/>
  <c r="E173"/>
  <c r="E171"/>
  <c r="E168"/>
  <c r="E166"/>
  <c r="E163"/>
  <c r="E161"/>
  <c r="E158"/>
  <c r="E157" s="1"/>
  <c r="E154"/>
  <c r="E153" s="1"/>
  <c r="E151"/>
  <c r="E149"/>
  <c r="E147"/>
  <c r="E146"/>
  <c r="E144"/>
  <c r="E139"/>
  <c r="E137"/>
  <c r="E133"/>
  <c r="E132" s="1"/>
  <c r="E130"/>
  <c r="E129" s="1"/>
  <c r="E126"/>
  <c r="E125" s="1"/>
  <c r="E123"/>
  <c r="E120"/>
  <c r="E117"/>
  <c r="E115"/>
  <c r="E113"/>
  <c r="E111"/>
  <c r="E108"/>
  <c r="E106"/>
  <c r="E104"/>
  <c r="E97"/>
  <c r="E90"/>
  <c r="E88"/>
  <c r="E85"/>
  <c r="E82"/>
  <c r="E79"/>
  <c r="E77"/>
  <c r="E75"/>
  <c r="E72"/>
  <c r="E69"/>
  <c r="E65"/>
  <c r="E62"/>
  <c r="E59"/>
  <c r="E54"/>
  <c r="E51"/>
  <c r="E48"/>
  <c r="E46"/>
  <c r="E44"/>
  <c r="E41"/>
  <c r="E40" s="1"/>
  <c r="E38"/>
  <c r="E32"/>
  <c r="E29"/>
  <c r="E26"/>
  <c r="E24"/>
  <c r="E21"/>
  <c r="E17"/>
  <c r="E14"/>
  <c r="E11"/>
  <c r="E81" i="3"/>
  <c r="D81"/>
  <c r="E89"/>
  <c r="D89"/>
  <c r="E20"/>
  <c r="D20"/>
  <c r="E15"/>
  <c r="D15"/>
  <c r="E298"/>
  <c r="D298"/>
  <c r="E210"/>
  <c r="D210"/>
  <c r="E189"/>
  <c r="D189"/>
  <c r="E153"/>
  <c r="D153"/>
  <c r="E112"/>
  <c r="E111" s="1"/>
  <c r="D112"/>
  <c r="D111" s="1"/>
  <c r="E75"/>
  <c r="D75"/>
  <c r="D326" i="2" l="1"/>
  <c r="D278"/>
  <c r="D257"/>
  <c r="D256" s="1"/>
  <c r="D229"/>
  <c r="D202"/>
  <c r="D103"/>
  <c r="D74"/>
  <c r="D28"/>
  <c r="D87"/>
  <c r="D321"/>
  <c r="E176"/>
  <c r="D16"/>
  <c r="D136"/>
  <c r="D135" s="1"/>
  <c r="D128"/>
  <c r="D337"/>
  <c r="D23"/>
  <c r="D58"/>
  <c r="D57" s="1"/>
  <c r="D81"/>
  <c r="D110"/>
  <c r="D102" s="1"/>
  <c r="D160"/>
  <c r="D176"/>
  <c r="D291"/>
  <c r="D305"/>
  <c r="D311"/>
  <c r="D310" s="1"/>
  <c r="E257"/>
  <c r="E256" s="1"/>
  <c r="E68"/>
  <c r="E337"/>
  <c r="E321"/>
  <c r="E278"/>
  <c r="E160"/>
  <c r="E110"/>
  <c r="E81"/>
  <c r="E16"/>
  <c r="E349"/>
  <c r="E311"/>
  <c r="E28"/>
  <c r="E136"/>
  <c r="E135" s="1"/>
  <c r="E326"/>
  <c r="E58"/>
  <c r="E57" s="1"/>
  <c r="E87"/>
  <c r="E103"/>
  <c r="E128"/>
  <c r="E229"/>
  <c r="E291"/>
  <c r="E355"/>
  <c r="E247"/>
  <c r="E305"/>
  <c r="E10"/>
  <c r="E23"/>
  <c r="E43"/>
  <c r="E74"/>
  <c r="E92"/>
  <c r="E202"/>
  <c r="D156" l="1"/>
  <c r="D67"/>
  <c r="D9"/>
  <c r="E310"/>
  <c r="E67"/>
  <c r="E102"/>
  <c r="E156"/>
  <c r="E9"/>
  <c r="E377" l="1"/>
  <c r="D377" l="1"/>
  <c r="E311" i="3" l="1"/>
  <c r="D311"/>
  <c r="D309"/>
  <c r="D308" s="1"/>
  <c r="E309"/>
  <c r="E308" s="1"/>
  <c r="E287"/>
  <c r="D287"/>
  <c r="D233"/>
  <c r="E233"/>
  <c r="E206"/>
  <c r="D206"/>
  <c r="E180"/>
  <c r="D180"/>
  <c r="E156"/>
  <c r="D156"/>
  <c r="D109"/>
  <c r="E109"/>
  <c r="E106"/>
  <c r="D106"/>
  <c r="E22"/>
  <c r="D22"/>
  <c r="E186" l="1"/>
  <c r="D186"/>
  <c r="E197" l="1"/>
  <c r="D197"/>
  <c r="E303" l="1"/>
  <c r="D303"/>
  <c r="E139"/>
  <c r="D139"/>
  <c r="E132"/>
  <c r="D132"/>
  <c r="E16"/>
  <c r="D16"/>
  <c r="E199" l="1"/>
  <c r="D199"/>
  <c r="E79"/>
  <c r="E78" s="1"/>
  <c r="D79"/>
  <c r="D78" s="1"/>
  <c r="E306" l="1"/>
  <c r="E305" s="1"/>
  <c r="D306"/>
  <c r="D305" s="1"/>
  <c r="E301"/>
  <c r="D301"/>
  <c r="E295"/>
  <c r="D295"/>
  <c r="E293"/>
  <c r="D293"/>
  <c r="E290"/>
  <c r="E286" s="1"/>
  <c r="D290"/>
  <c r="D286" s="1"/>
  <c r="E282"/>
  <c r="D282"/>
  <c r="E280"/>
  <c r="D280"/>
  <c r="E278"/>
  <c r="D278"/>
  <c r="E275"/>
  <c r="D275"/>
  <c r="E273"/>
  <c r="D273"/>
  <c r="E268"/>
  <c r="D268"/>
  <c r="E265"/>
  <c r="D265"/>
  <c r="E263"/>
  <c r="D263"/>
  <c r="E259"/>
  <c r="D259"/>
  <c r="E257"/>
  <c r="D257"/>
  <c r="E254"/>
  <c r="E253" s="1"/>
  <c r="D254"/>
  <c r="D253" s="1"/>
  <c r="E251"/>
  <c r="D251"/>
  <c r="E248"/>
  <c r="D248"/>
  <c r="E246"/>
  <c r="D246"/>
  <c r="E244"/>
  <c r="D244"/>
  <c r="E241"/>
  <c r="D241"/>
  <c r="E239"/>
  <c r="D239"/>
  <c r="E236"/>
  <c r="D236"/>
  <c r="E229"/>
  <c r="E228" s="1"/>
  <c r="D229"/>
  <c r="D228" s="1"/>
  <c r="E225"/>
  <c r="E224" s="1"/>
  <c r="D225"/>
  <c r="D224" s="1"/>
  <c r="E221"/>
  <c r="D221"/>
  <c r="E216"/>
  <c r="D216"/>
  <c r="E212"/>
  <c r="D212"/>
  <c r="E208"/>
  <c r="D208"/>
  <c r="E202"/>
  <c r="E201" s="1"/>
  <c r="D202"/>
  <c r="D201" s="1"/>
  <c r="E195"/>
  <c r="D195"/>
  <c r="E193"/>
  <c r="D193"/>
  <c r="E191"/>
  <c r="E188" s="1"/>
  <c r="D191"/>
  <c r="D188" s="1"/>
  <c r="E184"/>
  <c r="D184"/>
  <c r="E182"/>
  <c r="D182"/>
  <c r="E178"/>
  <c r="D178"/>
  <c r="E176"/>
  <c r="D176"/>
  <c r="E174"/>
  <c r="D174"/>
  <c r="E172"/>
  <c r="D172"/>
  <c r="E170"/>
  <c r="D170"/>
  <c r="E168"/>
  <c r="D168"/>
  <c r="E166"/>
  <c r="D166"/>
  <c r="E164"/>
  <c r="D164"/>
  <c r="E161"/>
  <c r="E159"/>
  <c r="D161"/>
  <c r="D159"/>
  <c r="E151"/>
  <c r="D151"/>
  <c r="E149"/>
  <c r="D149"/>
  <c r="E146"/>
  <c r="D146"/>
  <c r="E144"/>
  <c r="D144"/>
  <c r="E141"/>
  <c r="D141"/>
  <c r="E135"/>
  <c r="E134" s="1"/>
  <c r="D135"/>
  <c r="D134" s="1"/>
  <c r="E130"/>
  <c r="E129" s="1"/>
  <c r="D130"/>
  <c r="D129" s="1"/>
  <c r="E127"/>
  <c r="E125"/>
  <c r="E123"/>
  <c r="D127"/>
  <c r="D125"/>
  <c r="D123"/>
  <c r="E119"/>
  <c r="E118" s="1"/>
  <c r="D119"/>
  <c r="D118" s="1"/>
  <c r="E116"/>
  <c r="E115" s="1"/>
  <c r="D116"/>
  <c r="D115" s="1"/>
  <c r="E104"/>
  <c r="E102"/>
  <c r="E100"/>
  <c r="D104"/>
  <c r="D102"/>
  <c r="D100"/>
  <c r="E97"/>
  <c r="E95"/>
  <c r="E93"/>
  <c r="D97"/>
  <c r="D95"/>
  <c r="D93"/>
  <c r="E87"/>
  <c r="D87"/>
  <c r="E85"/>
  <c r="D85"/>
  <c r="E82"/>
  <c r="D82"/>
  <c r="E74"/>
  <c r="D74"/>
  <c r="E72"/>
  <c r="D72"/>
  <c r="E70"/>
  <c r="E68"/>
  <c r="D70"/>
  <c r="D68"/>
  <c r="E65"/>
  <c r="E62"/>
  <c r="D65"/>
  <c r="D62"/>
  <c r="E58"/>
  <c r="E54" s="1"/>
  <c r="E53" s="1"/>
  <c r="D58"/>
  <c r="D54" s="1"/>
  <c r="D53" s="1"/>
  <c r="E55"/>
  <c r="D55"/>
  <c r="E51"/>
  <c r="D51"/>
  <c r="E48"/>
  <c r="D48"/>
  <c r="E46"/>
  <c r="D46"/>
  <c r="E44"/>
  <c r="D44"/>
  <c r="E42"/>
  <c r="D42"/>
  <c r="E39"/>
  <c r="E38" s="1"/>
  <c r="D39"/>
  <c r="D38" s="1"/>
  <c r="E33"/>
  <c r="D33"/>
  <c r="E30"/>
  <c r="D30"/>
  <c r="E27"/>
  <c r="D27"/>
  <c r="E25"/>
  <c r="D25"/>
  <c r="E13"/>
  <c r="D13"/>
  <c r="E10"/>
  <c r="D10"/>
  <c r="E138" l="1"/>
  <c r="E205"/>
  <c r="D205"/>
  <c r="E163"/>
  <c r="D163"/>
  <c r="D99"/>
  <c r="E99"/>
  <c r="D297"/>
  <c r="D262"/>
  <c r="D29"/>
  <c r="D9"/>
  <c r="E297"/>
  <c r="E24"/>
  <c r="D138"/>
  <c r="D272"/>
  <c r="E256"/>
  <c r="E61"/>
  <c r="E272"/>
  <c r="D92"/>
  <c r="E67"/>
  <c r="D67"/>
  <c r="D122"/>
  <c r="D121" s="1"/>
  <c r="E29"/>
  <c r="D243"/>
  <c r="D277"/>
  <c r="D114"/>
  <c r="D215"/>
  <c r="D214" s="1"/>
  <c r="D256"/>
  <c r="E215"/>
  <c r="E214" s="1"/>
  <c r="E262"/>
  <c r="E292"/>
  <c r="E155"/>
  <c r="D61"/>
  <c r="D292"/>
  <c r="D41"/>
  <c r="D24"/>
  <c r="E277"/>
  <c r="E243"/>
  <c r="D232"/>
  <c r="E232"/>
  <c r="D155"/>
  <c r="E122"/>
  <c r="E121" s="1"/>
  <c r="E114"/>
  <c r="E92"/>
  <c r="E41"/>
  <c r="E9"/>
  <c r="E91" l="1"/>
  <c r="D91"/>
  <c r="E261"/>
  <c r="E60"/>
  <c r="D261"/>
  <c r="D8"/>
  <c r="D60"/>
  <c r="D137"/>
  <c r="E137"/>
  <c r="E8"/>
  <c r="E316" l="1"/>
  <c r="D316"/>
</calcChain>
</file>

<file path=xl/sharedStrings.xml><?xml version="1.0" encoding="utf-8"?>
<sst xmlns="http://schemas.openxmlformats.org/spreadsheetml/2006/main" count="1622" uniqueCount="420">
  <si>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</si>
  <si>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</si>
  <si>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</si>
  <si>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</si>
  <si>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</si>
  <si>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</si>
  <si>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</si>
  <si>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</si>
  <si>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</si>
  <si>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</si>
  <si>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</si>
  <si>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</si>
  <si>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</si>
  <si>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</si>
  <si>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</si>
  <si>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</si>
  <si>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</si>
  <si>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</si>
  <si>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</si>
  <si>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</si>
  <si>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</si>
  <si>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</si>
  <si>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</si>
  <si>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</si>
  <si>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</si>
  <si>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</si>
  <si>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</si>
  <si>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</si>
  <si>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</si>
  <si>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</si>
  <si>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</si>
  <si>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</si>
  <si>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</si>
  <si>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</si>
  <si>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</si>
  <si>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</si>
  <si>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</si>
  <si>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</si>
  <si>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</si>
  <si>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</si>
  <si>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</si>
  <si>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</si>
  <si>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</si>
  <si>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</si>
  <si>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</si>
  <si>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</si>
  <si>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</si>
  <si>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</si>
  <si>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</si>
  <si>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</si>
  <si>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</si>
  <si>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</si>
  <si>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</si>
  <si>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</si>
  <si>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</si>
  <si>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</si>
  <si>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</si>
  <si>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</si>
  <si>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</si>
  <si>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</si>
  <si>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</si>
  <si>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</si>
  <si>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</si>
  <si>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</si>
  <si>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</si>
  <si>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</si>
  <si>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</si>
  <si>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</si>
  <si>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</si>
  <si>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</si>
  <si>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</si>
  <si>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</si>
  <si>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</si>
  <si>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</si>
  <si>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</si>
  <si>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</si>
  <si>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</si>
  <si>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</si>
  <si>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</si>
  <si>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</si>
  <si>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</si>
  <si>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</si>
  <si>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</si>
  <si>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</si>
  <si>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</si>
  <si>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</si>
  <si>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</si>
  <si>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</si>
  <si>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</si>
  <si>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</si>
  <si>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</si>
  <si>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</si>
  <si>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</si>
  <si>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</si>
  <si>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</si>
  <si>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</si>
  <si>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</si>
  <si>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</si>
  <si>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</si>
  <si>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</si>
  <si>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</si>
  <si>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</si>
  <si>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</si>
  <si>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</si>
  <si>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</si>
  <si>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</si>
  <si>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</si>
  <si>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</si>
  <si>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</si>
  <si>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</si>
  <si>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</si>
  <si>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</si>
  <si>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</si>
  <si>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</si>
  <si>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</si>
  <si>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</si>
  <si>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</si>
  <si>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</si>
  <si>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</si>
  <si>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</si>
  <si>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</si>
  <si>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</si>
  <si>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</si>
  <si>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</si>
  <si>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</si>
  <si>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</si>
  <si>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</si>
  <si>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</si>
  <si>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</si>
  <si>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</si>
  <si>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</si>
  <si>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</si>
  <si>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</si>
  <si>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</si>
  <si>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</si>
  <si>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</si>
  <si>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</si>
  <si>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</si>
  <si>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</si>
  <si>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</si>
  <si>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</si>
  <si>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</si>
  <si>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>Приложение 10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</si>
  <si>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</si>
  <si>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</si>
  <si>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</si>
  <si>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</si>
  <si>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</si>
  <si>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</si>
  <si>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</si>
  <si>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</si>
  <si>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</si>
  <si>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</si>
  <si>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</si>
  <si>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</si>
  <si>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</si>
  <si>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</si>
  <si>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</si>
  <si>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</si>
  <si>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</si>
  <si>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</si>
  <si>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</si>
  <si>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</si>
  <si>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</si>
  <si>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</si>
  <si>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</si>
  <si>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</si>
  <si>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</si>
  <si>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</si>
  <si>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</si>
  <si>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</si>
  <si>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</si>
  <si>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</si>
  <si>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</si>
  <si>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</si>
  <si>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</si>
  <si>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</si>
  <si>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</si>
  <si>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</si>
  <si>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</si>
  <si>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</si>
  <si>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</si>
  <si>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</si>
  <si>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</si>
  <si>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</si>
  <si>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</si>
  <si>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</si>
  <si>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</si>
  <si>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</si>
  <si>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</si>
  <si>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</si>
  <si>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</si>
  <si>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</si>
  <si>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</si>
  <si>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</si>
  <si>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</si>
  <si>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</si>
  <si>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</si>
  <si>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</si>
  <si>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</si>
  <si>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</si>
  <si>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</si>
  <si>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</si>
  <si>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</si>
  <si>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</si>
  <si>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</si>
  <si>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</si>
  <si>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</si>
  <si>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</si>
  <si>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</si>
  <si>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</si>
  <si>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</si>
  <si>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</si>
  <si>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</si>
  <si>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</si>
  <si>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</si>
  <si>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</si>
  <si>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</si>
  <si>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</si>
  <si>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</si>
  <si>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</si>
  <si>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</si>
  <si>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</si>
  <si>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</si>
  <si>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</si>
  <si>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</si>
  <si>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</si>
  <si>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</si>
  <si>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</si>
  <si>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</si>
  <si>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</si>
  <si>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</si>
  <si>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</si>
  <si>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</si>
  <si>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</si>
  <si>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</si>
  <si>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</si>
  <si>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</si>
  <si>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</si>
  <si>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</si>
  <si>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</si>
  <si>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</si>
  <si>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</si>
  <si>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</si>
  <si>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</si>
  <si>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</si>
  <si>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</si>
  <si>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</si>
  <si>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    Оказание финасовой поддержки СОНКО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</si>
  <si>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</si>
  <si>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</si>
  <si>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</si>
  <si>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</si>
  <si>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</si>
  <si>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</si>
  <si>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</si>
  <si>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</si>
  <si>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</si>
  <si>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</si>
  <si>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</si>
  <si>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</si>
  <si>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</si>
  <si>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</si>
  <si>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</si>
  <si>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</si>
  <si>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</si>
  <si>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</si>
  <si>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</si>
  <si>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</si>
  <si>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</si>
  <si>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</si>
  <si>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</si>
  <si>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</si>
  <si>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</si>
  <si>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</si>
  <si>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</si>
  <si>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</si>
  <si>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</si>
  <si>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</si>
  <si>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</si>
  <si>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</si>
  <si>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</si>
  <si>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</si>
  <si>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</si>
  <si>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</si>
  <si>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</si>
  <si>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</si>
  <si>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</si>
  <si>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</si>
  <si>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</si>
  <si>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0720200000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</si>
  <si>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</si>
  <si>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мероприятий по благоустройству общественных территорий</t>
  </si>
  <si>
    <t xml:space="preserve">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</si>
  <si>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</si>
  <si>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</si>
  <si>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</si>
  <si>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</si>
  <si>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</si>
  <si>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  Выполнение наказов избирателей депутатам Государственного Совета Удмуртской Республики</t>
  </si>
  <si>
    <t>0741600000</t>
  </si>
  <si>
    <t>Реализация проектов инициативного бюджетирования</t>
  </si>
  <si>
    <t>Выполнение наказов избирателей депутатам Государственного Совета Удмуртской Республики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</si>
  <si>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</si>
  <si>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</si>
  <si>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Субсидии социально ориентированным некоммерческим организациям и иным некоммерческим организациям</t>
  </si>
  <si>
    <t>0420600000</t>
  </si>
  <si>
    <t xml:space="preserve">          Мероприятия по охране окружающей среды</t>
  </si>
  <si>
    <t>0741200000</t>
  </si>
  <si>
    <t xml:space="preserve">        Закупка товаров, работ и услуг для обеспечения государственных (муниципальных) нужд</t>
  </si>
  <si>
    <t>2000000000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</si>
  <si>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</si>
  <si>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</si>
  <si>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 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</si>
  <si>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</si>
  <si>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</si>
  <si>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</si>
  <si>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</si>
  <si>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Реализация мероприятий регионального проекта "Жилье" национального проекта "Жилье и городская среда"</t>
  </si>
  <si>
    <t>0430400000</t>
  </si>
  <si>
    <t xml:space="preserve">        Реализация мероприятий в сфере водоснабжения</t>
  </si>
  <si>
    <t>0730200000</t>
  </si>
  <si>
    <t xml:space="preserve">        Реализация мероприятий в сфере электроснабжения</t>
  </si>
  <si>
    <t>0730500000</t>
  </si>
  <si>
    <t>0340100000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</si>
  <si>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</si>
  <si>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</si>
  <si>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</si>
  <si>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</si>
  <si>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  Закупка товаров, работ и услуг для обеспечения государственных (муниципальных) нужд</t>
  </si>
  <si>
    <t xml:space="preserve">              Капитальные вложения в объекты государственной (муниципальной) собственности</t>
  </si>
  <si>
    <t>1600400000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</si>
  <si>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</si>
  <si>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</si>
  <si>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>0140700000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</si>
  <si>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</si>
  <si>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>0620200000</t>
  </si>
  <si>
    <t xml:space="preserve">        Совершенствование и модернизация инфраструктуры объектов спорта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</si>
  <si>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</si>
  <si>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</si>
  <si>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</si>
  <si>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</si>
  <si>
    <t xml:space="preserve"> к бюджету города Воткинска на 2025 год  и</t>
  </si>
  <si>
    <t xml:space="preserve"> на плановый период 2026 и 2027 годов </t>
  </si>
  <si>
    <t xml:space="preserve">Сумма                      (тыс. руб.)             на 2025 год </t>
  </si>
  <si>
    <t xml:space="preserve">    Программа "Развитие образования и воспитание "</t>
  </si>
  <si>
    <t xml:space="preserve">    Программа "Создание условий для развития физической культуры и спорта, формирование здорового образа жизни населения "</t>
  </si>
  <si>
    <t xml:space="preserve">    Программа "Создание условий для устойчивого экономического развития"</t>
  </si>
  <si>
    <t xml:space="preserve">    Программа "Содержание и развитие городского хозяйства "</t>
  </si>
  <si>
    <t xml:space="preserve">    Программа  "Энергосбережение и повышение энергетической эффективности муниципального образования "Город Воткинск" </t>
  </si>
  <si>
    <t xml:space="preserve">    Программа "Капитальное строительство, реконструкция и капитальный ремонт объектов муниципальной собственности "</t>
  </si>
  <si>
    <t xml:space="preserve">    Программа "Формирование современной городской среды" на территории муниципального образования "Город Воткинск" </t>
  </si>
  <si>
    <t xml:space="preserve">    Программа "Развитие туризма "</t>
  </si>
  <si>
    <t xml:space="preserve">    Программа "Профилактика правонарушений "</t>
  </si>
  <si>
    <t xml:space="preserve">    Программа "Гармонизация межнациональных отношений, профилактика терроризма и экстремизма"</t>
  </si>
  <si>
    <t xml:space="preserve">        Программа "Выполнение наказов избирателей депутатам Воткинской городской Думы "</t>
  </si>
  <si>
    <t xml:space="preserve">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</t>
  </si>
  <si>
    <t xml:space="preserve">        Программа "Выполнение наказов избирателей депутатам Воткинской городской Думы"</t>
  </si>
  <si>
    <t xml:space="preserve">        Капитальные вложения в объекты государственной (муниципальной) собственности</t>
  </si>
  <si>
    <t xml:space="preserve">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</si>
  <si>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</si>
  <si>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Программа "Создание условий для развития физической культуры и спорта, формирование здорового образа жизни населения"</t>
  </si>
  <si>
    <t xml:space="preserve">    Программа "Развитие культуры"</t>
  </si>
  <si>
    <t xml:space="preserve">    Программа "Социальная поддержка населения"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</si>
  <si>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</si>
  <si>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Программа "Муниципальное управление"</t>
  </si>
  <si>
    <t xml:space="preserve">  Программа "Реализация молодежной политики"</t>
  </si>
  <si>
    <t xml:space="preserve">    Программа "Комплексные меры противодействия злоупотреблению наркотиками и их незаконному обороту"</t>
  </si>
  <si>
    <t xml:space="preserve">    Программа "Управление муниципальными финансами"</t>
  </si>
  <si>
    <t xml:space="preserve">    Программа "Управление муниципальным имуществом и земельными ресурсами"</t>
  </si>
  <si>
    <t xml:space="preserve">    Программа "Содержание и развитие городского хозяйства"</t>
  </si>
  <si>
    <t xml:space="preserve">    Программа "Реализация молодежной политики"</t>
  </si>
  <si>
    <t xml:space="preserve">    Программа "Капитальное строительство, реконструкция и капитальный ремонт объектов муниципальной собственности"</t>
  </si>
  <si>
    <t xml:space="preserve">    Программа "Развитие туризма"</t>
  </si>
  <si>
    <t xml:space="preserve">    Программа "Профилактика правонарушений"</t>
  </si>
  <si>
    <t xml:space="preserve">Сумма               (тыс. руб.)            на 2026 год         </t>
  </si>
  <si>
    <t xml:space="preserve">Сумма            (тыс. руб.)      на 2027 год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</si>
  <si>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плановый период 2026 и 2027 годов</t>
  </si>
  <si>
    <t>012Ю600000</t>
  </si>
  <si>
    <t>Федеральный проект "Педагоги и наставники"</t>
  </si>
  <si>
    <t xml:space="preserve">        Подпрограмма "Создание условий для вовлечения населения в систематические занятия физкультурой и спортом"</t>
  </si>
  <si>
    <t>0210000000</t>
  </si>
  <si>
    <t>0210100000</t>
  </si>
  <si>
    <t>0210200000</t>
  </si>
  <si>
    <t>0210300000</t>
  </si>
  <si>
    <t>041Я200000</t>
  </si>
  <si>
    <t xml:space="preserve">        Федеральный проект "Многодетная семья"</t>
  </si>
  <si>
    <t>075И800000</t>
  </si>
  <si>
    <t xml:space="preserve">      Федеральный проект "Региональная и местная дорожная сеть"</t>
  </si>
  <si>
    <t xml:space="preserve">        Федеральный проект "Россия - страна возможностей"</t>
  </si>
  <si>
    <t>100Ю100000</t>
  </si>
  <si>
    <t>160И400000</t>
  </si>
  <si>
    <t>Федеральный проект "Все лучшее детям"</t>
  </si>
  <si>
    <t>012Ю400000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</si>
  <si>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</si>
  <si>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</si>
  <si>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</si>
  <si>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</si>
  <si>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>072И200000</t>
  </si>
  <si>
    <t xml:space="preserve">      Федеральный проект "Жилье"</t>
  </si>
  <si>
    <t xml:space="preserve">              Федеральный проект "Региональная и местная дорожная сеть"</t>
  </si>
  <si>
    <r>
      <t xml:space="preserve">Сумма                      (тыс. руб.)             на 2025 год </t>
    </r>
    <r>
      <rPr>
        <sz val="9"/>
        <color rgb="FF000000"/>
        <rFont val="Times New Roman"/>
        <family val="1"/>
        <charset val="204"/>
      </rPr>
      <t xml:space="preserve"> существующее значение показателя (справочно)</t>
    </r>
  </si>
  <si>
    <t>Приложение №9  к бюджету города Воткинска на 2025 год  и на плановый период 2026 и 2027 годов 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"классификации расходов бюджета города Воткинска на 2025 год</t>
  </si>
  <si>
    <t xml:space="preserve"> к Решению Воткинской</t>
  </si>
  <si>
    <t>городской Думы</t>
  </si>
  <si>
    <t>№</t>
  </si>
  <si>
    <t xml:space="preserve">                                                                                                             от</t>
  </si>
  <si>
    <t xml:space="preserve">        Социальное обеспечение и иные выплаты населению</t>
  </si>
  <si>
    <t>Приложение 7</t>
  </si>
  <si>
    <t xml:space="preserve">            Реализация мероприятий по благоустройству дворовых территорий</t>
  </si>
  <si>
    <t>0730400000</t>
  </si>
  <si>
    <t>Реализация инфраструктурных проектов в сфере жилищно-коммунального хозяйства</t>
  </si>
  <si>
    <t>073D100000</t>
  </si>
  <si>
    <t>073D700000</t>
  </si>
  <si>
    <t>073И300000</t>
  </si>
  <si>
    <t>Федеральный проект "Модернизация коммунальной инфраструктуры"</t>
  </si>
  <si>
    <t>Реализация мероприятий в сфере водоотведения</t>
  </si>
  <si>
    <t>092S500000</t>
  </si>
  <si>
    <t>Реализация инфраструктурных проектов по развитию опорных населенных пунктов</t>
  </si>
  <si>
    <t>093S300000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</si>
</sst>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1"/>
      <color theme="1" tint="4.9989318521683403E-2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22" fillId="0" borderId="2">
      <alignment vertical="top" wrapText="1"/>
    </xf>
  </cellStyleXfs>
  <cellXfs count="54">
    <xf numFmtId="0" fontId="0" fillId="0" borderId="0" xfId="0"/>
    <xf numFmtId="0" fontId="13" fillId="0" borderId="0" xfId="0" applyFont="1" applyFill="1" applyProtection="1">
      <protection locked="0"/>
    </xf>
    <xf numFmtId="0" fontId="20" fillId="0" borderId="2" xfId="11" applyNumberFormat="1" applyFont="1" applyFill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6" fillId="0" borderId="1" xfId="2" applyNumberFormat="1" applyFont="1" applyFill="1" applyAlignment="1" applyProtection="1">
      <alignment vertical="top"/>
    </xf>
    <xf numFmtId="0" fontId="16" fillId="0" borderId="1" xfId="1" applyFont="1" applyFill="1" applyAlignment="1">
      <alignment vertical="top"/>
    </xf>
    <xf numFmtId="164" fontId="16" fillId="0" borderId="2" xfId="35" applyNumberFormat="1" applyFont="1" applyFill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0" fontId="16" fillId="0" borderId="2" xfId="7" applyNumberFormat="1" applyFont="1" applyFill="1" applyBorder="1" applyAlignment="1" applyProtection="1">
      <alignment vertical="top" wrapTex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4" fontId="12" fillId="0" borderId="1" xfId="2" applyNumberFormat="1" applyFont="1" applyFill="1" applyAlignment="1" applyProtection="1">
      <alignment horizontal="left" vertical="top"/>
    </xf>
    <xf numFmtId="4" fontId="14" fillId="0" borderId="1" xfId="5" applyNumberFormat="1" applyFont="1" applyFill="1" applyAlignment="1" applyProtection="1">
      <alignment horizontal="left" vertical="top"/>
    </xf>
    <xf numFmtId="4" fontId="16" fillId="0" borderId="1" xfId="9" applyNumberFormat="1" applyFont="1" applyFill="1" applyAlignment="1" applyProtection="1">
      <alignment horizontal="left" vertical="top"/>
    </xf>
    <xf numFmtId="4" fontId="13" fillId="0" borderId="0" xfId="0" applyNumberFormat="1" applyFont="1" applyFill="1" applyAlignment="1" applyProtection="1">
      <alignment horizontal="left" vertical="top"/>
      <protection locked="0"/>
    </xf>
    <xf numFmtId="4" fontId="17" fillId="0" borderId="1" xfId="2" applyNumberFormat="1" applyFont="1" applyFill="1" applyAlignment="1" applyProtection="1">
      <alignment horizontal="left" vertical="top"/>
    </xf>
    <xf numFmtId="0" fontId="16" fillId="0" borderId="2" xfId="7" applyNumberFormat="1" applyFont="1" applyFill="1" applyBorder="1" applyAlignment="1" applyProtection="1">
      <alignment horizontal="left" vertical="top" wrapText="1"/>
    </xf>
    <xf numFmtId="0" fontId="16" fillId="0" borderId="2" xfId="37" applyNumberFormat="1" applyFont="1" applyFill="1" applyProtection="1">
      <alignment vertical="top" wrapText="1"/>
    </xf>
    <xf numFmtId="0" fontId="21" fillId="0" borderId="8" xfId="7" applyNumberFormat="1" applyFont="1" applyFill="1" applyBorder="1" applyAlignment="1" applyProtection="1">
      <alignment vertical="top" wrapText="1"/>
    </xf>
    <xf numFmtId="0" fontId="16" fillId="0" borderId="4" xfId="0" applyFont="1" applyFill="1" applyBorder="1" applyAlignment="1">
      <alignment vertical="top" wrapTex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10" xfId="7" applyNumberFormat="1" applyFont="1" applyFill="1" applyBorder="1" applyAlignment="1" applyProtection="1">
      <alignment vertical="top" wrapText="1"/>
    </xf>
    <xf numFmtId="0" fontId="16" fillId="0" borderId="8" xfId="7" applyNumberFormat="1" applyFont="1" applyFill="1" applyBorder="1" applyAlignment="1" applyProtection="1">
      <alignment vertical="top" wrapTex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49" fontId="21" fillId="0" borderId="2" xfId="8" applyNumberFormat="1" applyFont="1" applyFill="1" applyBorder="1" applyAlignment="1" applyProtection="1">
      <alignment horizontal="center" vertical="top" shrinkToFit="1"/>
    </xf>
    <xf numFmtId="0" fontId="19" fillId="0" borderId="1" xfId="0" applyFont="1" applyFill="1" applyBorder="1" applyAlignment="1">
      <alignment horizontal="left" vertical="top" wrapText="1"/>
    </xf>
    <xf numFmtId="165" fontId="13" fillId="0" borderId="0" xfId="0" applyNumberFormat="1" applyFont="1" applyFill="1" applyAlignment="1" applyProtection="1">
      <alignment vertical="top"/>
      <protection locked="0"/>
    </xf>
    <xf numFmtId="164" fontId="21" fillId="0" borderId="4" xfId="35" applyNumberFormat="1" applyFont="1" applyFill="1" applyBorder="1" applyProtection="1">
      <alignment horizontal="right" vertical="top" shrinkToFit="1"/>
    </xf>
    <xf numFmtId="164" fontId="16" fillId="0" borderId="4" xfId="35" applyNumberFormat="1" applyFont="1" applyFill="1" applyBorder="1" applyProtection="1">
      <alignment horizontal="right" vertical="top" shrinkToFit="1"/>
    </xf>
    <xf numFmtId="0" fontId="20" fillId="0" borderId="4" xfId="11" applyNumberFormat="1" applyFont="1" applyFill="1" applyBorder="1" applyAlignment="1" applyProtection="1">
      <alignment horizontal="center" vertical="top" wrapText="1"/>
    </xf>
    <xf numFmtId="0" fontId="13" fillId="0" borderId="0" xfId="0" applyFont="1" applyFill="1" applyAlignment="1" applyProtection="1">
      <alignment vertical="top"/>
      <protection locked="0"/>
    </xf>
    <xf numFmtId="164" fontId="23" fillId="0" borderId="2" xfId="35" applyNumberFormat="1" applyFont="1" applyFill="1" applyProtection="1">
      <alignment horizontal="right" vertical="top" shrinkToFit="1"/>
    </xf>
    <xf numFmtId="0" fontId="19" fillId="0" borderId="1" xfId="0" applyFont="1" applyFill="1" applyBorder="1" applyAlignment="1">
      <alignment horizontal="right" vertical="top"/>
    </xf>
    <xf numFmtId="0" fontId="13" fillId="0" borderId="0" xfId="0" applyFont="1" applyFill="1" applyAlignment="1" applyProtection="1">
      <alignment horizontal="left" vertical="top"/>
      <protection locked="0"/>
    </xf>
    <xf numFmtId="0" fontId="18" fillId="0" borderId="0" xfId="0" applyFont="1" applyFill="1" applyAlignment="1" applyProtection="1">
      <alignment horizontal="left" vertical="top"/>
      <protection locked="0"/>
    </xf>
    <xf numFmtId="1" fontId="16" fillId="0" borderId="2" xfId="8" applyNumberFormat="1" applyFont="1" applyFill="1" applyBorder="1" applyAlignment="1" applyProtection="1">
      <alignment horizontal="center" vertical="top"/>
    </xf>
    <xf numFmtId="49" fontId="16" fillId="0" borderId="2" xfId="8" applyNumberFormat="1" applyFont="1" applyFill="1" applyBorder="1" applyAlignment="1" applyProtection="1">
      <alignment horizontal="center" vertical="top"/>
    </xf>
    <xf numFmtId="0" fontId="16" fillId="0" borderId="2" xfId="7" applyNumberFormat="1" applyFont="1" applyBorder="1" applyAlignment="1" applyProtection="1">
      <alignment vertical="top" wrapText="1"/>
    </xf>
    <xf numFmtId="0" fontId="21" fillId="0" borderId="5" xfId="16" applyNumberFormat="1" applyFont="1" applyFill="1" applyBorder="1" applyAlignment="1" applyProtection="1">
      <alignment horizontal="left" vertical="top"/>
    </xf>
    <xf numFmtId="0" fontId="21" fillId="0" borderId="6" xfId="16" applyFont="1" applyFill="1" applyBorder="1" applyAlignment="1">
      <alignment horizontal="left" vertical="top"/>
    </xf>
    <xf numFmtId="0" fontId="21" fillId="0" borderId="7" xfId="16" applyFont="1" applyFill="1" applyBorder="1" applyAlignment="1">
      <alignment horizontal="left" vertical="top"/>
    </xf>
    <xf numFmtId="0" fontId="19" fillId="0" borderId="1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right" vertical="top"/>
    </xf>
    <xf numFmtId="0" fontId="19" fillId="0" borderId="1" xfId="0" applyFont="1" applyFill="1" applyBorder="1" applyAlignment="1">
      <alignment horizontal="left" vertical="center" wrapText="1"/>
    </xf>
    <xf numFmtId="0" fontId="21" fillId="0" borderId="4" xfId="16" applyNumberFormat="1" applyFont="1" applyFill="1" applyBorder="1" applyAlignment="1" applyProtection="1">
      <alignment horizontal="left" vertical="top"/>
    </xf>
    <xf numFmtId="0" fontId="21" fillId="0" borderId="4" xfId="16" applyFont="1" applyFill="1" applyBorder="1" applyAlignment="1">
      <alignment horizontal="left" vertical="top"/>
    </xf>
    <xf numFmtId="0" fontId="16" fillId="0" borderId="1" xfId="7" applyNumberFormat="1" applyFont="1" applyFill="1" applyAlignment="1" applyProtection="1">
      <alignment horizontal="center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7" applyNumberFormat="1" applyFont="1" applyFill="1" applyAlignment="1" applyProtection="1">
      <alignment horizontal="center"/>
    </xf>
  </cellXfs>
  <cellStyles count="38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7"/>
  <sheetViews>
    <sheetView showGridLines="0" tabSelected="1" zoomScaleSheetLayoutView="100" workbookViewId="0">
      <selection activeCell="A365" sqref="A365"/>
    </sheetView>
  </sheetViews>
  <sheetFormatPr defaultColWidth="8.88671875" defaultRowHeight="13.8" outlineLevelRow="3"/>
  <cols>
    <col min="1" max="1" width="56.33203125" style="1" customWidth="1"/>
    <col min="2" max="2" width="12.44140625" style="1" customWidth="1"/>
    <col min="3" max="3" width="6.33203125" style="1" customWidth="1"/>
    <col min="4" max="4" width="13" style="30" customWidth="1"/>
    <col min="5" max="5" width="13.33203125" style="34" customWidth="1"/>
    <col min="6" max="6" width="8.88671875" style="37"/>
    <col min="7" max="16384" width="8.88671875" style="1"/>
  </cols>
  <sheetData>
    <row r="1" spans="1:6">
      <c r="A1" s="4"/>
      <c r="B1" s="5"/>
      <c r="C1" s="46" t="s">
        <v>408</v>
      </c>
      <c r="D1" s="46"/>
      <c r="E1" s="46"/>
    </row>
    <row r="2" spans="1:6">
      <c r="A2" s="46" t="s">
        <v>403</v>
      </c>
      <c r="B2" s="46"/>
      <c r="C2" s="46"/>
      <c r="D2" s="46"/>
      <c r="E2" s="46"/>
    </row>
    <row r="3" spans="1:6">
      <c r="A3" s="46" t="s">
        <v>404</v>
      </c>
      <c r="B3" s="46"/>
      <c r="C3" s="46"/>
      <c r="D3" s="46"/>
      <c r="E3" s="46"/>
    </row>
    <row r="4" spans="1:6">
      <c r="A4" s="45" t="s">
        <v>406</v>
      </c>
      <c r="B4" s="45"/>
      <c r="C4" s="45"/>
      <c r="D4" s="45"/>
      <c r="E4" s="34" t="s">
        <v>405</v>
      </c>
    </row>
    <row r="5" spans="1:6" ht="11.4" customHeight="1">
      <c r="A5" s="36"/>
      <c r="B5" s="36"/>
      <c r="C5" s="36"/>
    </row>
    <row r="6" spans="1:6" ht="61.5" customHeight="1">
      <c r="A6" s="47" t="s">
        <v>402</v>
      </c>
      <c r="B6" s="47"/>
      <c r="C6" s="47"/>
      <c r="D6" s="47"/>
      <c r="E6" s="47"/>
    </row>
    <row r="7" spans="1:6">
      <c r="A7" s="29"/>
      <c r="B7" s="29"/>
      <c r="C7" s="29"/>
    </row>
    <row r="8" spans="1:6" ht="87" customHeight="1">
      <c r="A8" s="2" t="s">
        <v>118</v>
      </c>
      <c r="B8" s="2" t="s">
        <v>119</v>
      </c>
      <c r="C8" s="2" t="s">
        <v>120</v>
      </c>
      <c r="D8" s="33" t="s">
        <v>401</v>
      </c>
      <c r="E8" s="33" t="s">
        <v>344</v>
      </c>
    </row>
    <row r="9" spans="1:6" s="3" customFormat="1">
      <c r="A9" s="12" t="s">
        <v>345</v>
      </c>
      <c r="B9" s="13" t="s">
        <v>0</v>
      </c>
      <c r="C9" s="13"/>
      <c r="D9" s="31">
        <f>D10+D16+D23+D28+D40+D43</f>
        <v>2533073.2999999998</v>
      </c>
      <c r="E9" s="31">
        <f>E10+E16+E23+E28+E40+E43</f>
        <v>2471538.6</v>
      </c>
      <c r="F9" s="38"/>
    </row>
    <row r="10" spans="1:6" s="3" customFormat="1">
      <c r="A10" s="12" t="s">
        <v>143</v>
      </c>
      <c r="B10" s="13" t="s">
        <v>1</v>
      </c>
      <c r="C10" s="13"/>
      <c r="D10" s="31">
        <f>D11+D14</f>
        <v>1056799.2</v>
      </c>
      <c r="E10" s="31">
        <f>E11+E14</f>
        <v>1002259.3</v>
      </c>
      <c r="F10" s="38"/>
    </row>
    <row r="11" spans="1:6" s="3" customFormat="1" ht="27.6" outlineLevel="1">
      <c r="A11" s="10" t="s">
        <v>275</v>
      </c>
      <c r="B11" s="11" t="s">
        <v>2</v>
      </c>
      <c r="C11" s="11"/>
      <c r="D11" s="32">
        <f>D12+D13</f>
        <v>1050255</v>
      </c>
      <c r="E11" s="32">
        <f>E12+E13</f>
        <v>994741.4</v>
      </c>
      <c r="F11" s="38"/>
    </row>
    <row r="12" spans="1:6" outlineLevel="2">
      <c r="A12" s="41" t="s">
        <v>407</v>
      </c>
      <c r="B12" s="11" t="s">
        <v>2</v>
      </c>
      <c r="C12" s="11">
        <v>300</v>
      </c>
      <c r="D12" s="32">
        <v>111.4</v>
      </c>
      <c r="E12" s="32">
        <v>190</v>
      </c>
    </row>
    <row r="13" spans="1:6" ht="27.6" outlineLevel="3">
      <c r="A13" s="10" t="s">
        <v>145</v>
      </c>
      <c r="B13" s="11" t="s">
        <v>2</v>
      </c>
      <c r="C13" s="11" t="s">
        <v>3</v>
      </c>
      <c r="D13" s="32">
        <v>1050143.6000000001</v>
      </c>
      <c r="E13" s="32">
        <v>994551.4</v>
      </c>
    </row>
    <row r="14" spans="1:6" ht="27.6" outlineLevel="2">
      <c r="A14" s="10" t="s">
        <v>146</v>
      </c>
      <c r="B14" s="11" t="s">
        <v>4</v>
      </c>
      <c r="C14" s="11"/>
      <c r="D14" s="32">
        <f>D15</f>
        <v>6544.2</v>
      </c>
      <c r="E14" s="32">
        <f>E15</f>
        <v>7517.9</v>
      </c>
    </row>
    <row r="15" spans="1:6" s="3" customFormat="1" ht="27.6" outlineLevel="3">
      <c r="A15" s="10" t="s">
        <v>145</v>
      </c>
      <c r="B15" s="11" t="s">
        <v>4</v>
      </c>
      <c r="C15" s="11" t="s">
        <v>3</v>
      </c>
      <c r="D15" s="32">
        <v>6544.2</v>
      </c>
      <c r="E15" s="32">
        <v>7517.9</v>
      </c>
      <c r="F15" s="38"/>
    </row>
    <row r="16" spans="1:6" s="3" customFormat="1" outlineLevel="1">
      <c r="A16" s="12" t="s">
        <v>147</v>
      </c>
      <c r="B16" s="13" t="s">
        <v>5</v>
      </c>
      <c r="C16" s="13"/>
      <c r="D16" s="31">
        <f>D17+D21</f>
        <v>1078308.2</v>
      </c>
      <c r="E16" s="31">
        <f>E17+E21</f>
        <v>1055339.7</v>
      </c>
      <c r="F16" s="38"/>
    </row>
    <row r="17" spans="1:6" s="3" customFormat="1" ht="41.4" outlineLevel="2">
      <c r="A17" s="10" t="s">
        <v>148</v>
      </c>
      <c r="B17" s="11" t="s">
        <v>6</v>
      </c>
      <c r="C17" s="11"/>
      <c r="D17" s="32">
        <f>D18+D20+D19</f>
        <v>986143.6</v>
      </c>
      <c r="E17" s="32">
        <f>E18+E20+E19</f>
        <v>963175.1</v>
      </c>
      <c r="F17" s="38"/>
    </row>
    <row r="18" spans="1:6" ht="27.6" hidden="1" outlineLevel="3">
      <c r="A18" s="10" t="s">
        <v>144</v>
      </c>
      <c r="B18" s="11" t="s">
        <v>6</v>
      </c>
      <c r="C18" s="11" t="s">
        <v>8</v>
      </c>
      <c r="D18" s="32">
        <v>3836.8</v>
      </c>
      <c r="E18" s="32">
        <v>3836.8</v>
      </c>
    </row>
    <row r="19" spans="1:6" ht="27.6" hidden="1" outlineLevel="3">
      <c r="A19" s="10" t="s">
        <v>213</v>
      </c>
      <c r="B19" s="11" t="s">
        <v>6</v>
      </c>
      <c r="C19" s="11">
        <v>400</v>
      </c>
      <c r="D19" s="32">
        <v>9226.2000000000007</v>
      </c>
      <c r="E19" s="32">
        <v>9226.2000000000007</v>
      </c>
    </row>
    <row r="20" spans="1:6" ht="27.6" outlineLevel="2" collapsed="1">
      <c r="A20" s="10" t="s">
        <v>145</v>
      </c>
      <c r="B20" s="11" t="s">
        <v>6</v>
      </c>
      <c r="C20" s="11" t="s">
        <v>3</v>
      </c>
      <c r="D20" s="32">
        <v>973080.6</v>
      </c>
      <c r="E20" s="32">
        <v>950112.1</v>
      </c>
    </row>
    <row r="21" spans="1:6" hidden="1" outlineLevel="2">
      <c r="A21" s="10" t="s">
        <v>379</v>
      </c>
      <c r="B21" s="14" t="s">
        <v>378</v>
      </c>
      <c r="C21" s="11"/>
      <c r="D21" s="32">
        <f>D22</f>
        <v>92164.6</v>
      </c>
      <c r="E21" s="32">
        <f>E22</f>
        <v>92164.6</v>
      </c>
    </row>
    <row r="22" spans="1:6" ht="27.6" hidden="1" outlineLevel="2">
      <c r="A22" s="10" t="s">
        <v>145</v>
      </c>
      <c r="B22" s="14" t="s">
        <v>378</v>
      </c>
      <c r="C22" s="11">
        <v>600</v>
      </c>
      <c r="D22" s="32">
        <v>92164.6</v>
      </c>
      <c r="E22" s="32">
        <v>92164.6</v>
      </c>
    </row>
    <row r="23" spans="1:6" s="3" customFormat="1" ht="27.6" outlineLevel="3">
      <c r="A23" s="12" t="s">
        <v>149</v>
      </c>
      <c r="B23" s="13" t="s">
        <v>10</v>
      </c>
      <c r="C23" s="13"/>
      <c r="D23" s="31">
        <f>D24+D26</f>
        <v>239101.3</v>
      </c>
      <c r="E23" s="31">
        <f>E24+E26</f>
        <v>249885.1</v>
      </c>
      <c r="F23" s="38"/>
    </row>
    <row r="24" spans="1:6" ht="34.5" customHeight="1" outlineLevel="3">
      <c r="A24" s="10" t="s">
        <v>150</v>
      </c>
      <c r="B24" s="11" t="s">
        <v>11</v>
      </c>
      <c r="C24" s="11"/>
      <c r="D24" s="32">
        <f>D25</f>
        <v>226501.3</v>
      </c>
      <c r="E24" s="32">
        <f>E25</f>
        <v>234536.2</v>
      </c>
    </row>
    <row r="25" spans="1:6" ht="27.6" outlineLevel="3">
      <c r="A25" s="10" t="s">
        <v>145</v>
      </c>
      <c r="B25" s="11" t="s">
        <v>11</v>
      </c>
      <c r="C25" s="11" t="s">
        <v>3</v>
      </c>
      <c r="D25" s="32">
        <v>226501.3</v>
      </c>
      <c r="E25" s="32">
        <v>234536.2</v>
      </c>
    </row>
    <row r="26" spans="1:6" ht="27.6" outlineLevel="2">
      <c r="A26" s="10" t="s">
        <v>151</v>
      </c>
      <c r="B26" s="11" t="s">
        <v>12</v>
      </c>
      <c r="C26" s="11"/>
      <c r="D26" s="32">
        <f>D27</f>
        <v>12600</v>
      </c>
      <c r="E26" s="32">
        <f>E27</f>
        <v>15348.9</v>
      </c>
    </row>
    <row r="27" spans="1:6" ht="27.6" outlineLevel="3">
      <c r="A27" s="10" t="s">
        <v>145</v>
      </c>
      <c r="B27" s="11" t="s">
        <v>12</v>
      </c>
      <c r="C27" s="11" t="s">
        <v>3</v>
      </c>
      <c r="D27" s="32">
        <v>12600</v>
      </c>
      <c r="E27" s="32">
        <v>15348.9</v>
      </c>
    </row>
    <row r="28" spans="1:6" s="3" customFormat="1" ht="27.6" outlineLevel="3">
      <c r="A28" s="12" t="s">
        <v>152</v>
      </c>
      <c r="B28" s="13" t="s">
        <v>13</v>
      </c>
      <c r="C28" s="13"/>
      <c r="D28" s="31">
        <f>D29+D32+D38</f>
        <v>48049.2</v>
      </c>
      <c r="E28" s="31">
        <f>E29+E32+E38</f>
        <v>48165.599999999999</v>
      </c>
      <c r="F28" s="38"/>
    </row>
    <row r="29" spans="1:6" s="3" customFormat="1" ht="55.2" outlineLevel="3">
      <c r="A29" s="10" t="s">
        <v>313</v>
      </c>
      <c r="B29" s="11" t="s">
        <v>14</v>
      </c>
      <c r="C29" s="11"/>
      <c r="D29" s="32">
        <f>D30+D31</f>
        <v>8038.5</v>
      </c>
      <c r="E29" s="32">
        <f>E30+E31</f>
        <v>8038.5</v>
      </c>
      <c r="F29" s="38"/>
    </row>
    <row r="30" spans="1:6" s="3" customFormat="1" ht="55.2" outlineLevel="1">
      <c r="A30" s="10" t="s">
        <v>153</v>
      </c>
      <c r="B30" s="11" t="s">
        <v>14</v>
      </c>
      <c r="C30" s="11" t="s">
        <v>7</v>
      </c>
      <c r="D30" s="32">
        <v>7757.5</v>
      </c>
      <c r="E30" s="32">
        <v>7759.1</v>
      </c>
      <c r="F30" s="38"/>
    </row>
    <row r="31" spans="1:6" ht="27.6" outlineLevel="2">
      <c r="A31" s="10" t="s">
        <v>144</v>
      </c>
      <c r="B31" s="11" t="s">
        <v>14</v>
      </c>
      <c r="C31" s="11" t="s">
        <v>8</v>
      </c>
      <c r="D31" s="32">
        <v>281</v>
      </c>
      <c r="E31" s="32">
        <v>279.39999999999998</v>
      </c>
    </row>
    <row r="32" spans="1:6" ht="27.6" outlineLevel="3">
      <c r="A32" s="10" t="s">
        <v>154</v>
      </c>
      <c r="B32" s="11" t="s">
        <v>15</v>
      </c>
      <c r="C32" s="11"/>
      <c r="D32" s="32">
        <f>D33+D34+D36+D37+D35</f>
        <v>39998.5</v>
      </c>
      <c r="E32" s="32">
        <f>E33+E34+E36+E37+E35</f>
        <v>40114.9</v>
      </c>
    </row>
    <row r="33" spans="1:6" ht="55.2" outlineLevel="2">
      <c r="A33" s="10" t="s">
        <v>153</v>
      </c>
      <c r="B33" s="11" t="s">
        <v>15</v>
      </c>
      <c r="C33" s="11" t="s">
        <v>7</v>
      </c>
      <c r="D33" s="32">
        <v>30622.3</v>
      </c>
      <c r="E33" s="32">
        <v>30733.7</v>
      </c>
    </row>
    <row r="34" spans="1:6" s="3" customFormat="1" ht="27.6" outlineLevel="3">
      <c r="A34" s="10" t="s">
        <v>144</v>
      </c>
      <c r="B34" s="11" t="s">
        <v>15</v>
      </c>
      <c r="C34" s="11" t="s">
        <v>8</v>
      </c>
      <c r="D34" s="32">
        <v>1222.2</v>
      </c>
      <c r="E34" s="32">
        <v>1227.2</v>
      </c>
      <c r="F34" s="38"/>
    </row>
    <row r="35" spans="1:6" s="3" customFormat="1" ht="21.75" hidden="1" customHeight="1" outlineLevel="3">
      <c r="A35" s="10" t="s">
        <v>161</v>
      </c>
      <c r="B35" s="11" t="s">
        <v>15</v>
      </c>
      <c r="C35" s="11">
        <v>300</v>
      </c>
      <c r="D35" s="32"/>
      <c r="E35" s="32"/>
      <c r="F35" s="38"/>
    </row>
    <row r="36" spans="1:6" s="3" customFormat="1" ht="27.6" hidden="1" outlineLevel="1">
      <c r="A36" s="10" t="s">
        <v>145</v>
      </c>
      <c r="B36" s="11" t="s">
        <v>15</v>
      </c>
      <c r="C36" s="11" t="s">
        <v>3</v>
      </c>
      <c r="D36" s="32">
        <v>8124</v>
      </c>
      <c r="E36" s="32">
        <v>8124</v>
      </c>
      <c r="F36" s="38"/>
    </row>
    <row r="37" spans="1:6" ht="14.25" hidden="1" customHeight="1" outlineLevel="2">
      <c r="A37" s="10" t="s">
        <v>155</v>
      </c>
      <c r="B37" s="11" t="s">
        <v>15</v>
      </c>
      <c r="C37" s="11" t="s">
        <v>9</v>
      </c>
      <c r="D37" s="32">
        <v>30</v>
      </c>
      <c r="E37" s="32">
        <v>30</v>
      </c>
    </row>
    <row r="38" spans="1:6" ht="60.75" hidden="1" customHeight="1" outlineLevel="2">
      <c r="A38" s="10" t="s">
        <v>333</v>
      </c>
      <c r="B38" s="14" t="s">
        <v>334</v>
      </c>
      <c r="C38" s="11"/>
      <c r="D38" s="32">
        <f>D39</f>
        <v>12.2</v>
      </c>
      <c r="E38" s="32">
        <f>E39</f>
        <v>12.2</v>
      </c>
    </row>
    <row r="39" spans="1:6" ht="27.6" hidden="1" outlineLevel="2">
      <c r="A39" s="10" t="s">
        <v>144</v>
      </c>
      <c r="B39" s="14" t="s">
        <v>334</v>
      </c>
      <c r="C39" s="11">
        <v>200</v>
      </c>
      <c r="D39" s="32">
        <v>12.2</v>
      </c>
      <c r="E39" s="32">
        <v>12.2</v>
      </c>
    </row>
    <row r="40" spans="1:6" s="3" customFormat="1" outlineLevel="3">
      <c r="A40" s="12" t="s">
        <v>156</v>
      </c>
      <c r="B40" s="13" t="s">
        <v>16</v>
      </c>
      <c r="C40" s="13"/>
      <c r="D40" s="31">
        <f t="shared" ref="D40:E41" si="0">D41</f>
        <v>85555.8</v>
      </c>
      <c r="E40" s="31">
        <f t="shared" si="0"/>
        <v>85573.1</v>
      </c>
      <c r="F40" s="38"/>
    </row>
    <row r="41" spans="1:6" s="3" customFormat="1" ht="41.4" outlineLevel="3">
      <c r="A41" s="10" t="s">
        <v>157</v>
      </c>
      <c r="B41" s="11" t="s">
        <v>17</v>
      </c>
      <c r="C41" s="11"/>
      <c r="D41" s="32">
        <f t="shared" si="0"/>
        <v>85555.8</v>
      </c>
      <c r="E41" s="32">
        <f t="shared" si="0"/>
        <v>85573.1</v>
      </c>
      <c r="F41" s="38"/>
    </row>
    <row r="42" spans="1:6" ht="27.6" outlineLevel="2">
      <c r="A42" s="10" t="s">
        <v>145</v>
      </c>
      <c r="B42" s="11" t="s">
        <v>17</v>
      </c>
      <c r="C42" s="11" t="s">
        <v>3</v>
      </c>
      <c r="D42" s="32">
        <v>85555.8</v>
      </c>
      <c r="E42" s="32">
        <v>85573.1</v>
      </c>
    </row>
    <row r="43" spans="1:6" s="3" customFormat="1" ht="27.6" outlineLevel="3">
      <c r="A43" s="12" t="s">
        <v>158</v>
      </c>
      <c r="B43" s="13" t="s">
        <v>18</v>
      </c>
      <c r="C43" s="13"/>
      <c r="D43" s="31">
        <f>D44+D46+D48+D51+D54</f>
        <v>25259.599999999999</v>
      </c>
      <c r="E43" s="31">
        <f>E44+E46+E48+E51+E54</f>
        <v>30315.8</v>
      </c>
      <c r="F43" s="38"/>
    </row>
    <row r="44" spans="1:6" s="3" customFormat="1" ht="41.4" outlineLevel="3">
      <c r="A44" s="10" t="s">
        <v>159</v>
      </c>
      <c r="B44" s="11" t="s">
        <v>19</v>
      </c>
      <c r="C44" s="11"/>
      <c r="D44" s="32">
        <f>D45</f>
        <v>13022.7</v>
      </c>
      <c r="E44" s="32">
        <f>E45</f>
        <v>13021.4</v>
      </c>
      <c r="F44" s="38"/>
    </row>
    <row r="45" spans="1:6" s="3" customFormat="1" ht="27.6" outlineLevel="3">
      <c r="A45" s="10" t="s">
        <v>145</v>
      </c>
      <c r="B45" s="11" t="s">
        <v>19</v>
      </c>
      <c r="C45" s="11" t="s">
        <v>3</v>
      </c>
      <c r="D45" s="32">
        <v>13022.7</v>
      </c>
      <c r="E45" s="32">
        <v>13021.4</v>
      </c>
      <c r="F45" s="38"/>
    </row>
    <row r="46" spans="1:6" s="3" customFormat="1" ht="41.4" outlineLevel="1">
      <c r="A46" s="10" t="s">
        <v>160</v>
      </c>
      <c r="B46" s="11" t="s">
        <v>20</v>
      </c>
      <c r="C46" s="11"/>
      <c r="D46" s="32">
        <f>D47</f>
        <v>12051.9</v>
      </c>
      <c r="E46" s="32">
        <f>E47</f>
        <v>3272.4</v>
      </c>
      <c r="F46" s="38"/>
    </row>
    <row r="47" spans="1:6" outlineLevel="2">
      <c r="A47" s="10" t="s">
        <v>161</v>
      </c>
      <c r="B47" s="11" t="s">
        <v>20</v>
      </c>
      <c r="C47" s="11" t="s">
        <v>21</v>
      </c>
      <c r="D47" s="32">
        <v>12051.9</v>
      </c>
      <c r="E47" s="32">
        <v>3272.4</v>
      </c>
    </row>
    <row r="48" spans="1:6" s="3" customFormat="1" outlineLevel="3">
      <c r="A48" s="10" t="s">
        <v>162</v>
      </c>
      <c r="B48" s="11" t="s">
        <v>22</v>
      </c>
      <c r="C48" s="11"/>
      <c r="D48" s="32">
        <f>D49+D50</f>
        <v>100</v>
      </c>
      <c r="E48" s="32">
        <f>E49+E50</f>
        <v>12577.7</v>
      </c>
      <c r="F48" s="38"/>
    </row>
    <row r="49" spans="1:6" s="3" customFormat="1" ht="27.6" hidden="1" outlineLevel="1">
      <c r="A49" s="10" t="s">
        <v>144</v>
      </c>
      <c r="B49" s="11" t="s">
        <v>22</v>
      </c>
      <c r="C49" s="11">
        <v>200</v>
      </c>
      <c r="D49" s="32"/>
      <c r="E49" s="32"/>
      <c r="F49" s="38"/>
    </row>
    <row r="50" spans="1:6" s="3" customFormat="1" ht="33" customHeight="1" outlineLevel="1">
      <c r="A50" s="10" t="s">
        <v>145</v>
      </c>
      <c r="B50" s="11" t="s">
        <v>22</v>
      </c>
      <c r="C50" s="11">
        <v>600</v>
      </c>
      <c r="D50" s="32">
        <v>100</v>
      </c>
      <c r="E50" s="32">
        <v>12577.7</v>
      </c>
      <c r="F50" s="37"/>
    </row>
    <row r="51" spans="1:6" ht="27.6" outlineLevel="2">
      <c r="A51" s="10" t="s">
        <v>163</v>
      </c>
      <c r="B51" s="11" t="s">
        <v>23</v>
      </c>
      <c r="C51" s="11"/>
      <c r="D51" s="32">
        <f>D52+D53</f>
        <v>28</v>
      </c>
      <c r="E51" s="32">
        <f>E52+E53</f>
        <v>733.8</v>
      </c>
    </row>
    <row r="52" spans="1:6" ht="27.6" outlineLevel="3">
      <c r="A52" s="10" t="s">
        <v>144</v>
      </c>
      <c r="B52" s="11" t="s">
        <v>23</v>
      </c>
      <c r="C52" s="11" t="s">
        <v>8</v>
      </c>
      <c r="D52" s="32">
        <v>23</v>
      </c>
      <c r="E52" s="32">
        <v>10.8</v>
      </c>
    </row>
    <row r="53" spans="1:6" ht="27.6" outlineLevel="2">
      <c r="A53" s="10" t="s">
        <v>145</v>
      </c>
      <c r="B53" s="11" t="s">
        <v>23</v>
      </c>
      <c r="C53" s="11" t="s">
        <v>3</v>
      </c>
      <c r="D53" s="32">
        <v>5</v>
      </c>
      <c r="E53" s="32">
        <v>723</v>
      </c>
    </row>
    <row r="54" spans="1:6" ht="27.6" outlineLevel="3">
      <c r="A54" s="10" t="s">
        <v>164</v>
      </c>
      <c r="B54" s="11" t="s">
        <v>24</v>
      </c>
      <c r="C54" s="11"/>
      <c r="D54" s="32">
        <f>D55+D56</f>
        <v>57</v>
      </c>
      <c r="E54" s="32">
        <f>E55+E56</f>
        <v>710.5</v>
      </c>
    </row>
    <row r="55" spans="1:6" ht="27.6" outlineLevel="2">
      <c r="A55" s="10" t="s">
        <v>144</v>
      </c>
      <c r="B55" s="11" t="s">
        <v>24</v>
      </c>
      <c r="C55" s="11" t="s">
        <v>8</v>
      </c>
      <c r="D55" s="32">
        <v>57</v>
      </c>
      <c r="E55" s="32">
        <v>22.2</v>
      </c>
    </row>
    <row r="56" spans="1:6" ht="30" customHeight="1" outlineLevel="2">
      <c r="A56" s="10" t="s">
        <v>145</v>
      </c>
      <c r="B56" s="11" t="s">
        <v>24</v>
      </c>
      <c r="C56" s="11">
        <v>600</v>
      </c>
      <c r="D56" s="32">
        <v>0</v>
      </c>
      <c r="E56" s="32">
        <v>688.3</v>
      </c>
    </row>
    <row r="57" spans="1:6" s="3" customFormat="1" ht="43.5" customHeight="1" outlineLevel="3">
      <c r="A57" s="12" t="s">
        <v>361</v>
      </c>
      <c r="B57" s="13" t="s">
        <v>25</v>
      </c>
      <c r="C57" s="13"/>
      <c r="D57" s="31">
        <f>D58</f>
        <v>256111</v>
      </c>
      <c r="E57" s="31">
        <f>E58</f>
        <v>274145.5</v>
      </c>
      <c r="F57" s="38"/>
    </row>
    <row r="58" spans="1:6" s="3" customFormat="1" ht="33" customHeight="1" outlineLevel="3">
      <c r="A58" s="12" t="s">
        <v>380</v>
      </c>
      <c r="B58" s="28" t="s">
        <v>381</v>
      </c>
      <c r="C58" s="13"/>
      <c r="D58" s="31">
        <f>D59+D62+D65</f>
        <v>256111</v>
      </c>
      <c r="E58" s="31">
        <f>E59+E62+E65</f>
        <v>274145.5</v>
      </c>
      <c r="F58" s="38"/>
    </row>
    <row r="59" spans="1:6" s="3" customFormat="1" ht="27.6" outlineLevel="2">
      <c r="A59" s="10" t="s">
        <v>337</v>
      </c>
      <c r="B59" s="14" t="s">
        <v>382</v>
      </c>
      <c r="C59" s="11"/>
      <c r="D59" s="32">
        <f>D61+D60</f>
        <v>125236.3</v>
      </c>
      <c r="E59" s="32">
        <f>E61+E60</f>
        <v>135669.5</v>
      </c>
      <c r="F59" s="38"/>
    </row>
    <row r="60" spans="1:6" s="3" customFormat="1" ht="27.6" outlineLevel="2">
      <c r="A60" s="10" t="s">
        <v>358</v>
      </c>
      <c r="B60" s="14" t="s">
        <v>382</v>
      </c>
      <c r="C60" s="11" t="s">
        <v>60</v>
      </c>
      <c r="D60" s="32">
        <v>18942.2</v>
      </c>
      <c r="E60" s="32">
        <v>21307</v>
      </c>
      <c r="F60" s="38"/>
    </row>
    <row r="61" spans="1:6" ht="27.6" outlineLevel="3">
      <c r="A61" s="10" t="s">
        <v>145</v>
      </c>
      <c r="B61" s="14" t="s">
        <v>382</v>
      </c>
      <c r="C61" s="11" t="s">
        <v>3</v>
      </c>
      <c r="D61" s="32">
        <v>106294.1</v>
      </c>
      <c r="E61" s="32">
        <v>114362.5</v>
      </c>
    </row>
    <row r="62" spans="1:6" ht="41.4" outlineLevel="3">
      <c r="A62" s="10" t="s">
        <v>165</v>
      </c>
      <c r="B62" s="14" t="s">
        <v>383</v>
      </c>
      <c r="C62" s="11"/>
      <c r="D62" s="32">
        <f>D63+D64</f>
        <v>155</v>
      </c>
      <c r="E62" s="32">
        <f>E63+E64</f>
        <v>178</v>
      </c>
    </row>
    <row r="63" spans="1:6" ht="27.6" hidden="1" outlineLevel="2">
      <c r="A63" s="10" t="s">
        <v>144</v>
      </c>
      <c r="B63" s="14" t="s">
        <v>383</v>
      </c>
      <c r="C63" s="11" t="s">
        <v>8</v>
      </c>
      <c r="D63" s="32">
        <v>20</v>
      </c>
      <c r="E63" s="32">
        <v>20</v>
      </c>
    </row>
    <row r="64" spans="1:6" s="3" customFormat="1" ht="27.6" outlineLevel="3">
      <c r="A64" s="10" t="s">
        <v>145</v>
      </c>
      <c r="B64" s="14" t="s">
        <v>383</v>
      </c>
      <c r="C64" s="11" t="s">
        <v>3</v>
      </c>
      <c r="D64" s="32">
        <v>135</v>
      </c>
      <c r="E64" s="32">
        <v>158</v>
      </c>
      <c r="F64" s="38"/>
    </row>
    <row r="65" spans="1:6" s="3" customFormat="1" ht="27.6">
      <c r="A65" s="10" t="s">
        <v>166</v>
      </c>
      <c r="B65" s="14" t="s">
        <v>384</v>
      </c>
      <c r="C65" s="11"/>
      <c r="D65" s="32">
        <f>D66</f>
        <v>130719.7</v>
      </c>
      <c r="E65" s="32">
        <f>E66</f>
        <v>138298</v>
      </c>
      <c r="F65" s="38"/>
    </row>
    <row r="66" spans="1:6" s="3" customFormat="1" ht="27.6" outlineLevel="2">
      <c r="A66" s="10" t="s">
        <v>145</v>
      </c>
      <c r="B66" s="14" t="s">
        <v>384</v>
      </c>
      <c r="C66" s="11" t="s">
        <v>3</v>
      </c>
      <c r="D66" s="32">
        <v>130719.7</v>
      </c>
      <c r="E66" s="32">
        <v>138298</v>
      </c>
      <c r="F66" s="38"/>
    </row>
    <row r="67" spans="1:6" s="3" customFormat="1" outlineLevel="3">
      <c r="A67" s="12" t="s">
        <v>362</v>
      </c>
      <c r="B67" s="13" t="s">
        <v>26</v>
      </c>
      <c r="C67" s="13"/>
      <c r="D67" s="31">
        <f>D68+D74+D81+D87+D92</f>
        <v>219145.3</v>
      </c>
      <c r="E67" s="31">
        <f>E68+E74+E81+E87+E92</f>
        <v>243178.2</v>
      </c>
      <c r="F67" s="38"/>
    </row>
    <row r="68" spans="1:6" s="3" customFormat="1" ht="27.6" outlineLevel="3">
      <c r="A68" s="12" t="s">
        <v>167</v>
      </c>
      <c r="B68" s="13" t="s">
        <v>27</v>
      </c>
      <c r="C68" s="13"/>
      <c r="D68" s="31">
        <f>D69+D72</f>
        <v>151858.20000000001</v>
      </c>
      <c r="E68" s="31">
        <f>E69+E72</f>
        <v>160321.20000000001</v>
      </c>
      <c r="F68" s="38"/>
    </row>
    <row r="69" spans="1:6" ht="27.6" outlineLevel="2">
      <c r="A69" s="10" t="s">
        <v>168</v>
      </c>
      <c r="B69" s="11" t="s">
        <v>28</v>
      </c>
      <c r="C69" s="11"/>
      <c r="D69" s="32">
        <f>D70+D71</f>
        <v>7312.1</v>
      </c>
      <c r="E69" s="32">
        <f>E70+E71</f>
        <v>9118.1</v>
      </c>
    </row>
    <row r="70" spans="1:6" s="3" customFormat="1" ht="27.6" outlineLevel="3">
      <c r="A70" s="10" t="s">
        <v>144</v>
      </c>
      <c r="B70" s="11" t="s">
        <v>28</v>
      </c>
      <c r="C70" s="11" t="s">
        <v>8</v>
      </c>
      <c r="D70" s="32">
        <v>7031.1</v>
      </c>
      <c r="E70" s="32">
        <v>5278.1</v>
      </c>
      <c r="F70" s="38"/>
    </row>
    <row r="71" spans="1:6" s="3" customFormat="1" ht="27.6">
      <c r="A71" s="10" t="s">
        <v>145</v>
      </c>
      <c r="B71" s="11" t="s">
        <v>28</v>
      </c>
      <c r="C71" s="11" t="s">
        <v>3</v>
      </c>
      <c r="D71" s="32">
        <v>281</v>
      </c>
      <c r="E71" s="32">
        <v>3840</v>
      </c>
      <c r="F71" s="38"/>
    </row>
    <row r="72" spans="1:6" s="3" customFormat="1" ht="27.6" outlineLevel="1">
      <c r="A72" s="10" t="s">
        <v>169</v>
      </c>
      <c r="B72" s="11" t="s">
        <v>29</v>
      </c>
      <c r="C72" s="11"/>
      <c r="D72" s="32">
        <f>D73</f>
        <v>144546.1</v>
      </c>
      <c r="E72" s="32">
        <f>E73</f>
        <v>151203.1</v>
      </c>
      <c r="F72" s="38"/>
    </row>
    <row r="73" spans="1:6" s="3" customFormat="1" ht="27.6" outlineLevel="2">
      <c r="A73" s="10" t="s">
        <v>145</v>
      </c>
      <c r="B73" s="11" t="s">
        <v>29</v>
      </c>
      <c r="C73" s="11" t="s">
        <v>3</v>
      </c>
      <c r="D73" s="32">
        <v>144546.1</v>
      </c>
      <c r="E73" s="32">
        <v>151203.1</v>
      </c>
      <c r="F73" s="38"/>
    </row>
    <row r="74" spans="1:6" s="3" customFormat="1" outlineLevel="3">
      <c r="A74" s="12" t="s">
        <v>170</v>
      </c>
      <c r="B74" s="13" t="s">
        <v>30</v>
      </c>
      <c r="C74" s="13"/>
      <c r="D74" s="31">
        <f>D75+D77+D79</f>
        <v>44579.9</v>
      </c>
      <c r="E74" s="31">
        <f>E75+E77+E79</f>
        <v>48184.9</v>
      </c>
      <c r="F74" s="38"/>
    </row>
    <row r="75" spans="1:6" outlineLevel="3">
      <c r="A75" s="10" t="s">
        <v>171</v>
      </c>
      <c r="B75" s="11" t="s">
        <v>31</v>
      </c>
      <c r="C75" s="11"/>
      <c r="D75" s="32">
        <f>D76</f>
        <v>44154.6</v>
      </c>
      <c r="E75" s="32">
        <f>E76</f>
        <v>47759.6</v>
      </c>
    </row>
    <row r="76" spans="1:6" ht="27.6" outlineLevel="2">
      <c r="A76" s="10" t="s">
        <v>145</v>
      </c>
      <c r="B76" s="11" t="s">
        <v>31</v>
      </c>
      <c r="C76" s="11" t="s">
        <v>3</v>
      </c>
      <c r="D76" s="32">
        <v>44154.6</v>
      </c>
      <c r="E76" s="32">
        <v>47759.6</v>
      </c>
    </row>
    <row r="77" spans="1:6" s="3" customFormat="1" ht="27.6" hidden="1" outlineLevel="3">
      <c r="A77" s="10" t="s">
        <v>172</v>
      </c>
      <c r="B77" s="11" t="s">
        <v>32</v>
      </c>
      <c r="C77" s="11"/>
      <c r="D77" s="32">
        <f>D78</f>
        <v>425.3</v>
      </c>
      <c r="E77" s="32">
        <f>E78</f>
        <v>425.3</v>
      </c>
      <c r="F77" s="38"/>
    </row>
    <row r="78" spans="1:6" s="3" customFormat="1" ht="27.6" hidden="1" outlineLevel="1">
      <c r="A78" s="10" t="s">
        <v>145</v>
      </c>
      <c r="B78" s="11" t="s">
        <v>32</v>
      </c>
      <c r="C78" s="11" t="s">
        <v>3</v>
      </c>
      <c r="D78" s="32">
        <v>425.3</v>
      </c>
      <c r="E78" s="32">
        <v>425.3</v>
      </c>
      <c r="F78" s="38"/>
    </row>
    <row r="79" spans="1:6" ht="55.2" hidden="1" outlineLevel="2">
      <c r="A79" s="10" t="s">
        <v>173</v>
      </c>
      <c r="B79" s="11" t="s">
        <v>33</v>
      </c>
      <c r="C79" s="11"/>
      <c r="D79" s="32">
        <f>D80</f>
        <v>0</v>
      </c>
      <c r="E79" s="32">
        <f>E80</f>
        <v>0</v>
      </c>
    </row>
    <row r="80" spans="1:6" s="3" customFormat="1" ht="27.6" hidden="1" outlineLevel="3">
      <c r="A80" s="10" t="s">
        <v>145</v>
      </c>
      <c r="B80" s="11" t="s">
        <v>33</v>
      </c>
      <c r="C80" s="11" t="s">
        <v>3</v>
      </c>
      <c r="D80" s="32"/>
      <c r="E80" s="32"/>
      <c r="F80" s="38"/>
    </row>
    <row r="81" spans="1:6" s="3" customFormat="1" outlineLevel="2" collapsed="1">
      <c r="A81" s="12" t="s">
        <v>174</v>
      </c>
      <c r="B81" s="13" t="s">
        <v>34</v>
      </c>
      <c r="C81" s="13"/>
      <c r="D81" s="31">
        <f>D82+D85</f>
        <v>12011.4</v>
      </c>
      <c r="E81" s="31">
        <f>E82+E85</f>
        <v>14896.4</v>
      </c>
      <c r="F81" s="38"/>
    </row>
    <row r="82" spans="1:6" outlineLevel="3">
      <c r="A82" s="10" t="s">
        <v>175</v>
      </c>
      <c r="B82" s="11" t="s">
        <v>35</v>
      </c>
      <c r="C82" s="11"/>
      <c r="D82" s="32">
        <f>D84+D83</f>
        <v>12011.4</v>
      </c>
      <c r="E82" s="32">
        <f>E84+E83</f>
        <v>14896.4</v>
      </c>
    </row>
    <row r="83" spans="1:6" ht="27.6" outlineLevel="3">
      <c r="A83" s="10" t="s">
        <v>309</v>
      </c>
      <c r="B83" s="11" t="s">
        <v>35</v>
      </c>
      <c r="C83" s="11" t="s">
        <v>8</v>
      </c>
      <c r="D83" s="32">
        <v>50</v>
      </c>
      <c r="E83" s="32">
        <v>0</v>
      </c>
    </row>
    <row r="84" spans="1:6" s="3" customFormat="1" ht="27.6" outlineLevel="2">
      <c r="A84" s="10" t="s">
        <v>145</v>
      </c>
      <c r="B84" s="11" t="s">
        <v>35</v>
      </c>
      <c r="C84" s="11" t="s">
        <v>3</v>
      </c>
      <c r="D84" s="32">
        <v>11961.4</v>
      </c>
      <c r="E84" s="32">
        <v>14896.4</v>
      </c>
      <c r="F84" s="38"/>
    </row>
    <row r="85" spans="1:6" s="3" customFormat="1" hidden="1" outlineLevel="2">
      <c r="A85" s="10" t="s">
        <v>284</v>
      </c>
      <c r="B85" s="14" t="s">
        <v>286</v>
      </c>
      <c r="C85" s="11"/>
      <c r="D85" s="32">
        <f>D86</f>
        <v>0</v>
      </c>
      <c r="E85" s="32">
        <f>E86</f>
        <v>0</v>
      </c>
      <c r="F85" s="38"/>
    </row>
    <row r="86" spans="1:6" s="3" customFormat="1" ht="41.4" hidden="1" outlineLevel="2">
      <c r="A86" s="10" t="s">
        <v>285</v>
      </c>
      <c r="B86" s="14" t="s">
        <v>286</v>
      </c>
      <c r="C86" s="11">
        <v>600</v>
      </c>
      <c r="D86" s="32"/>
      <c r="E86" s="32"/>
      <c r="F86" s="38"/>
    </row>
    <row r="87" spans="1:6" s="3" customFormat="1" ht="27.6" hidden="1" outlineLevel="3">
      <c r="A87" s="12" t="s">
        <v>176</v>
      </c>
      <c r="B87" s="13" t="s">
        <v>135</v>
      </c>
      <c r="C87" s="13"/>
      <c r="D87" s="31">
        <f>D90+D88</f>
        <v>0</v>
      </c>
      <c r="E87" s="31">
        <f>E90+E88</f>
        <v>0</v>
      </c>
      <c r="F87" s="38"/>
    </row>
    <row r="88" spans="1:6" s="3" customFormat="1" ht="41.4" hidden="1" outlineLevel="3">
      <c r="A88" s="10" t="s">
        <v>332</v>
      </c>
      <c r="B88" s="14" t="s">
        <v>324</v>
      </c>
      <c r="C88" s="13"/>
      <c r="D88" s="32">
        <f>D89</f>
        <v>0</v>
      </c>
      <c r="E88" s="32">
        <f>E89</f>
        <v>0</v>
      </c>
      <c r="F88" s="38"/>
    </row>
    <row r="89" spans="1:6" s="3" customFormat="1" ht="27.6" hidden="1" outlineLevel="3">
      <c r="A89" s="10" t="s">
        <v>144</v>
      </c>
      <c r="B89" s="14" t="s">
        <v>324</v>
      </c>
      <c r="C89" s="11" t="s">
        <v>8</v>
      </c>
      <c r="D89" s="32"/>
      <c r="E89" s="32"/>
      <c r="F89" s="38"/>
    </row>
    <row r="90" spans="1:6" s="3" customFormat="1" ht="41.4" hidden="1" outlineLevel="1">
      <c r="A90" s="10" t="s">
        <v>177</v>
      </c>
      <c r="B90" s="11" t="s">
        <v>136</v>
      </c>
      <c r="C90" s="11"/>
      <c r="D90" s="32">
        <f>D91</f>
        <v>0</v>
      </c>
      <c r="E90" s="32">
        <f>E91</f>
        <v>0</v>
      </c>
      <c r="F90" s="38"/>
    </row>
    <row r="91" spans="1:6" ht="27.6" hidden="1" outlineLevel="2">
      <c r="A91" s="10" t="s">
        <v>144</v>
      </c>
      <c r="B91" s="11" t="s">
        <v>136</v>
      </c>
      <c r="C91" s="11" t="s">
        <v>8</v>
      </c>
      <c r="D91" s="32"/>
      <c r="E91" s="32"/>
    </row>
    <row r="92" spans="1:6" s="3" customFormat="1" ht="27.6" outlineLevel="3">
      <c r="A92" s="12" t="s">
        <v>178</v>
      </c>
      <c r="B92" s="13" t="s">
        <v>36</v>
      </c>
      <c r="C92" s="13"/>
      <c r="D92" s="31">
        <f>D93+D97+D99</f>
        <v>10695.8</v>
      </c>
      <c r="E92" s="31">
        <f>E93+E97+E99</f>
        <v>19775.7</v>
      </c>
      <c r="F92" s="38"/>
    </row>
    <row r="93" spans="1:6" s="3" customFormat="1" ht="55.2" outlineLevel="1">
      <c r="A93" s="10" t="s">
        <v>315</v>
      </c>
      <c r="B93" s="11" t="s">
        <v>37</v>
      </c>
      <c r="C93" s="11"/>
      <c r="D93" s="32">
        <f>D94+D95</f>
        <v>6762.4</v>
      </c>
      <c r="E93" s="32">
        <f>E94+E95+E96</f>
        <v>5829.3</v>
      </c>
      <c r="F93" s="38"/>
    </row>
    <row r="94" spans="1:6" s="3" customFormat="1" ht="55.2" outlineLevel="2">
      <c r="A94" s="10" t="s">
        <v>153</v>
      </c>
      <c r="B94" s="11" t="s">
        <v>37</v>
      </c>
      <c r="C94" s="11" t="s">
        <v>7</v>
      </c>
      <c r="D94" s="32">
        <v>6687.9</v>
      </c>
      <c r="E94" s="32">
        <v>5746</v>
      </c>
      <c r="F94" s="38"/>
    </row>
    <row r="95" spans="1:6" ht="27.6" outlineLevel="3">
      <c r="A95" s="10" t="s">
        <v>144</v>
      </c>
      <c r="B95" s="11" t="s">
        <v>37</v>
      </c>
      <c r="C95" s="11" t="s">
        <v>8</v>
      </c>
      <c r="D95" s="32">
        <v>74.5</v>
      </c>
      <c r="E95" s="32">
        <v>80.8</v>
      </c>
    </row>
    <row r="96" spans="1:6" outlineLevel="3">
      <c r="A96" s="10" t="s">
        <v>155</v>
      </c>
      <c r="B96" s="11" t="s">
        <v>37</v>
      </c>
      <c r="C96" s="11">
        <v>800</v>
      </c>
      <c r="D96" s="32">
        <v>0</v>
      </c>
      <c r="E96" s="32">
        <v>2.5</v>
      </c>
    </row>
    <row r="97" spans="1:6" ht="27.6" outlineLevel="3">
      <c r="A97" s="10" t="s">
        <v>179</v>
      </c>
      <c r="B97" s="11" t="s">
        <v>38</v>
      </c>
      <c r="C97" s="11"/>
      <c r="D97" s="32">
        <f>D98</f>
        <v>3933</v>
      </c>
      <c r="E97" s="32">
        <f>E98</f>
        <v>6764.7</v>
      </c>
    </row>
    <row r="98" spans="1:6" ht="27.6" outlineLevel="2">
      <c r="A98" s="10" t="s">
        <v>145</v>
      </c>
      <c r="B98" s="11" t="s">
        <v>38</v>
      </c>
      <c r="C98" s="11" t="s">
        <v>3</v>
      </c>
      <c r="D98" s="32">
        <v>3933</v>
      </c>
      <c r="E98" s="32">
        <v>6764.7</v>
      </c>
    </row>
    <row r="99" spans="1:6" ht="27.6" outlineLevel="3">
      <c r="A99" s="10" t="s">
        <v>180</v>
      </c>
      <c r="B99" s="11" t="s">
        <v>39</v>
      </c>
      <c r="C99" s="11"/>
      <c r="D99" s="32">
        <f>D100</f>
        <v>0.4</v>
      </c>
      <c r="E99" s="32">
        <f>E100+E101</f>
        <v>7181.7</v>
      </c>
    </row>
    <row r="100" spans="1:6" s="3" customFormat="1" ht="27.6" outlineLevel="3">
      <c r="A100" s="10" t="s">
        <v>144</v>
      </c>
      <c r="B100" s="11" t="s">
        <v>39</v>
      </c>
      <c r="C100" s="11" t="s">
        <v>8</v>
      </c>
      <c r="D100" s="32">
        <v>0.4</v>
      </c>
      <c r="E100" s="32">
        <v>0</v>
      </c>
      <c r="F100" s="38"/>
    </row>
    <row r="101" spans="1:6" s="3" customFormat="1" ht="27.6" outlineLevel="3">
      <c r="A101" s="10" t="s">
        <v>145</v>
      </c>
      <c r="B101" s="11" t="s">
        <v>39</v>
      </c>
      <c r="C101" s="11">
        <v>600</v>
      </c>
      <c r="D101" s="32">
        <v>0</v>
      </c>
      <c r="E101" s="32">
        <v>7181.7</v>
      </c>
      <c r="F101" s="38"/>
    </row>
    <row r="102" spans="1:6" s="3" customFormat="1" outlineLevel="2">
      <c r="A102" s="12" t="s">
        <v>363</v>
      </c>
      <c r="B102" s="13" t="s">
        <v>40</v>
      </c>
      <c r="C102" s="13"/>
      <c r="D102" s="31">
        <f>D103+D110+D125</f>
        <v>22906.9</v>
      </c>
      <c r="E102" s="31">
        <f>E103+E110+E125</f>
        <v>25668</v>
      </c>
      <c r="F102" s="38"/>
    </row>
    <row r="103" spans="1:6" s="3" customFormat="1" outlineLevel="3">
      <c r="A103" s="12" t="s">
        <v>181</v>
      </c>
      <c r="B103" s="13" t="s">
        <v>41</v>
      </c>
      <c r="C103" s="13"/>
      <c r="D103" s="31">
        <f>D104+D106+D108</f>
        <v>15744</v>
      </c>
      <c r="E103" s="31">
        <f>E104+E106+E108</f>
        <v>16095.2</v>
      </c>
      <c r="F103" s="38"/>
    </row>
    <row r="104" spans="1:6" ht="27.6" hidden="1" outlineLevel="2">
      <c r="A104" s="10" t="s">
        <v>182</v>
      </c>
      <c r="B104" s="11" t="s">
        <v>42</v>
      </c>
      <c r="C104" s="11"/>
      <c r="D104" s="32">
        <f>D105</f>
        <v>5</v>
      </c>
      <c r="E104" s="32">
        <f>E105</f>
        <v>5</v>
      </c>
    </row>
    <row r="105" spans="1:6" s="3" customFormat="1" ht="27.6" hidden="1" outlineLevel="3">
      <c r="A105" s="10" t="s">
        <v>144</v>
      </c>
      <c r="B105" s="11" t="s">
        <v>42</v>
      </c>
      <c r="C105" s="11" t="s">
        <v>8</v>
      </c>
      <c r="D105" s="32">
        <v>5</v>
      </c>
      <c r="E105" s="32">
        <v>5</v>
      </c>
      <c r="F105" s="38"/>
    </row>
    <row r="106" spans="1:6" s="3" customFormat="1" ht="82.8" collapsed="1">
      <c r="A106" s="10" t="s">
        <v>183</v>
      </c>
      <c r="B106" s="11" t="s">
        <v>184</v>
      </c>
      <c r="C106" s="11"/>
      <c r="D106" s="32">
        <f>D107</f>
        <v>1199.4000000000001</v>
      </c>
      <c r="E106" s="32">
        <f>E107</f>
        <v>1550.6</v>
      </c>
      <c r="F106" s="38"/>
    </row>
    <row r="107" spans="1:6" s="3" customFormat="1" outlineLevel="1">
      <c r="A107" s="10" t="s">
        <v>161</v>
      </c>
      <c r="B107" s="11" t="s">
        <v>184</v>
      </c>
      <c r="C107" s="11" t="s">
        <v>21</v>
      </c>
      <c r="D107" s="32">
        <v>1199.4000000000001</v>
      </c>
      <c r="E107" s="32">
        <v>1550.6</v>
      </c>
      <c r="F107" s="38"/>
    </row>
    <row r="108" spans="1:6" s="3" customFormat="1" hidden="1" outlineLevel="2">
      <c r="A108" s="10" t="s">
        <v>386</v>
      </c>
      <c r="B108" s="11" t="s">
        <v>385</v>
      </c>
      <c r="C108" s="11"/>
      <c r="D108" s="32">
        <f>D109</f>
        <v>14539.6</v>
      </c>
      <c r="E108" s="32">
        <f>E109</f>
        <v>14539.6</v>
      </c>
      <c r="F108" s="38"/>
    </row>
    <row r="109" spans="1:6" ht="27.6" hidden="1" outlineLevel="3">
      <c r="A109" s="10" t="s">
        <v>145</v>
      </c>
      <c r="B109" s="11" t="s">
        <v>385</v>
      </c>
      <c r="C109" s="11" t="s">
        <v>3</v>
      </c>
      <c r="D109" s="32">
        <v>14539.6</v>
      </c>
      <c r="E109" s="32">
        <v>14539.6</v>
      </c>
    </row>
    <row r="110" spans="1:6" ht="41.4" outlineLevel="2" collapsed="1">
      <c r="A110" s="12" t="s">
        <v>185</v>
      </c>
      <c r="B110" s="13" t="s">
        <v>43</v>
      </c>
      <c r="C110" s="13"/>
      <c r="D110" s="31">
        <f>D111+D113+D115+D117+D120+D123</f>
        <v>6256.5</v>
      </c>
      <c r="E110" s="31">
        <f>E111+E113+E115+E117+E120+E123</f>
        <v>8666.4</v>
      </c>
    </row>
    <row r="111" spans="1:6" ht="27.6" hidden="1" outlineLevel="3">
      <c r="A111" s="10" t="s">
        <v>186</v>
      </c>
      <c r="B111" s="11" t="s">
        <v>137</v>
      </c>
      <c r="C111" s="11"/>
      <c r="D111" s="32">
        <f>D112</f>
        <v>0</v>
      </c>
      <c r="E111" s="32">
        <f>E112</f>
        <v>0</v>
      </c>
    </row>
    <row r="112" spans="1:6" hidden="1" outlineLevel="2">
      <c r="A112" s="10" t="s">
        <v>155</v>
      </c>
      <c r="B112" s="11" t="s">
        <v>137</v>
      </c>
      <c r="C112" s="11" t="s">
        <v>9</v>
      </c>
      <c r="D112" s="32"/>
      <c r="E112" s="32"/>
    </row>
    <row r="113" spans="1:6" s="3" customFormat="1" outlineLevel="3">
      <c r="A113" s="10" t="s">
        <v>187</v>
      </c>
      <c r="B113" s="11" t="s">
        <v>44</v>
      </c>
      <c r="C113" s="11"/>
      <c r="D113" s="32">
        <f>D114</f>
        <v>1129</v>
      </c>
      <c r="E113" s="32">
        <f>E114</f>
        <v>1054</v>
      </c>
      <c r="F113" s="38"/>
    </row>
    <row r="114" spans="1:6" s="3" customFormat="1" outlineLevel="2">
      <c r="A114" s="10" t="s">
        <v>161</v>
      </c>
      <c r="B114" s="11" t="s">
        <v>44</v>
      </c>
      <c r="C114" s="11" t="s">
        <v>21</v>
      </c>
      <c r="D114" s="32">
        <v>1129</v>
      </c>
      <c r="E114" s="32">
        <v>1054</v>
      </c>
      <c r="F114" s="38"/>
    </row>
    <row r="115" spans="1:6" outlineLevel="3">
      <c r="A115" s="10" t="s">
        <v>188</v>
      </c>
      <c r="B115" s="11" t="s">
        <v>45</v>
      </c>
      <c r="C115" s="11"/>
      <c r="D115" s="32">
        <f>D116</f>
        <v>3940</v>
      </c>
      <c r="E115" s="32">
        <f>E116</f>
        <v>3632</v>
      </c>
    </row>
    <row r="116" spans="1:6" outlineLevel="2">
      <c r="A116" s="10" t="s">
        <v>161</v>
      </c>
      <c r="B116" s="11" t="s">
        <v>45</v>
      </c>
      <c r="C116" s="11" t="s">
        <v>21</v>
      </c>
      <c r="D116" s="32">
        <v>3940</v>
      </c>
      <c r="E116" s="32">
        <v>3632</v>
      </c>
    </row>
    <row r="117" spans="1:6" ht="69" hidden="1" outlineLevel="3">
      <c r="A117" s="20" t="s">
        <v>293</v>
      </c>
      <c r="B117" s="14" t="s">
        <v>294</v>
      </c>
      <c r="C117" s="11"/>
      <c r="D117" s="32">
        <f>D118+D119</f>
        <v>0</v>
      </c>
      <c r="E117" s="32">
        <f>E118+E119</f>
        <v>0</v>
      </c>
    </row>
    <row r="118" spans="1:6" ht="27.6" hidden="1" outlineLevel="3">
      <c r="A118" s="10" t="s">
        <v>295</v>
      </c>
      <c r="B118" s="14" t="s">
        <v>294</v>
      </c>
      <c r="C118" s="11">
        <v>200</v>
      </c>
      <c r="D118" s="32"/>
      <c r="E118" s="32"/>
    </row>
    <row r="119" spans="1:6" ht="27.6" hidden="1" outlineLevel="3">
      <c r="A119" s="10" t="s">
        <v>296</v>
      </c>
      <c r="B119" s="14" t="s">
        <v>294</v>
      </c>
      <c r="C119" s="11">
        <v>600</v>
      </c>
      <c r="D119" s="32"/>
      <c r="E119" s="32"/>
    </row>
    <row r="120" spans="1:6" ht="41.4" outlineLevel="3">
      <c r="A120" s="10" t="s">
        <v>303</v>
      </c>
      <c r="B120" s="14" t="s">
        <v>304</v>
      </c>
      <c r="C120" s="11"/>
      <c r="D120" s="32">
        <f>D122+D121</f>
        <v>1187.5</v>
      </c>
      <c r="E120" s="32">
        <f>E122+E121</f>
        <v>3980.4</v>
      </c>
    </row>
    <row r="121" spans="1:6" ht="27.6" outlineLevel="3">
      <c r="A121" s="10" t="s">
        <v>295</v>
      </c>
      <c r="B121" s="14" t="s">
        <v>304</v>
      </c>
      <c r="C121" s="11">
        <v>200</v>
      </c>
      <c r="D121" s="32">
        <v>657.5</v>
      </c>
      <c r="E121" s="32">
        <v>487.5</v>
      </c>
    </row>
    <row r="122" spans="1:6" ht="27.6" outlineLevel="3">
      <c r="A122" s="10" t="s">
        <v>296</v>
      </c>
      <c r="B122" s="14" t="s">
        <v>304</v>
      </c>
      <c r="C122" s="11">
        <v>600</v>
      </c>
      <c r="D122" s="32">
        <v>530</v>
      </c>
      <c r="E122" s="32">
        <v>3492.9</v>
      </c>
    </row>
    <row r="123" spans="1:6" ht="27.6" hidden="1" outlineLevel="3">
      <c r="A123" s="10" t="s">
        <v>305</v>
      </c>
      <c r="B123" s="14" t="s">
        <v>306</v>
      </c>
      <c r="C123" s="11"/>
      <c r="D123" s="32">
        <f>D124</f>
        <v>0</v>
      </c>
      <c r="E123" s="32">
        <f>E124</f>
        <v>0</v>
      </c>
    </row>
    <row r="124" spans="1:6" ht="27.6" hidden="1" outlineLevel="3">
      <c r="A124" s="10" t="s">
        <v>296</v>
      </c>
      <c r="B124" s="14" t="s">
        <v>306</v>
      </c>
      <c r="C124" s="11">
        <v>600</v>
      </c>
      <c r="D124" s="32"/>
      <c r="E124" s="32"/>
    </row>
    <row r="125" spans="1:6" ht="41.4" hidden="1" outlineLevel="3">
      <c r="A125" s="12" t="s">
        <v>316</v>
      </c>
      <c r="B125" s="28" t="s">
        <v>317</v>
      </c>
      <c r="C125" s="13"/>
      <c r="D125" s="31">
        <f t="shared" ref="D125:E126" si="1">D126</f>
        <v>906.4</v>
      </c>
      <c r="E125" s="31">
        <f t="shared" si="1"/>
        <v>906.4</v>
      </c>
    </row>
    <row r="126" spans="1:6" ht="27.6" hidden="1" outlineLevel="3">
      <c r="A126" s="10" t="s">
        <v>318</v>
      </c>
      <c r="B126" s="14" t="s">
        <v>319</v>
      </c>
      <c r="C126" s="11"/>
      <c r="D126" s="32">
        <f t="shared" si="1"/>
        <v>906.4</v>
      </c>
      <c r="E126" s="32">
        <f t="shared" si="1"/>
        <v>906.4</v>
      </c>
    </row>
    <row r="127" spans="1:6" hidden="1" outlineLevel="3">
      <c r="A127" s="10" t="s">
        <v>161</v>
      </c>
      <c r="B127" s="14" t="s">
        <v>319</v>
      </c>
      <c r="C127" s="11">
        <v>300</v>
      </c>
      <c r="D127" s="32">
        <v>906.4</v>
      </c>
      <c r="E127" s="32">
        <v>906.4</v>
      </c>
    </row>
    <row r="128" spans="1:6" s="3" customFormat="1" ht="27.6" hidden="1" outlineLevel="3">
      <c r="A128" s="12" t="s">
        <v>347</v>
      </c>
      <c r="B128" s="13" t="s">
        <v>127</v>
      </c>
      <c r="C128" s="13"/>
      <c r="D128" s="31">
        <f>D129+D132</f>
        <v>120</v>
      </c>
      <c r="E128" s="31">
        <f>E129+E132</f>
        <v>120</v>
      </c>
      <c r="F128" s="38"/>
    </row>
    <row r="129" spans="1:6" s="3" customFormat="1" ht="27.6" hidden="1" outlineLevel="3">
      <c r="A129" s="12" t="s">
        <v>189</v>
      </c>
      <c r="B129" s="13" t="s">
        <v>128</v>
      </c>
      <c r="C129" s="13"/>
      <c r="D129" s="31">
        <f t="shared" ref="D129:E130" si="2">D130</f>
        <v>100</v>
      </c>
      <c r="E129" s="31">
        <f t="shared" si="2"/>
        <v>100</v>
      </c>
      <c r="F129" s="38"/>
    </row>
    <row r="130" spans="1:6" s="3" customFormat="1" ht="27.6" hidden="1" outlineLevel="1">
      <c r="A130" s="10" t="s">
        <v>190</v>
      </c>
      <c r="B130" s="11" t="s">
        <v>129</v>
      </c>
      <c r="C130" s="11"/>
      <c r="D130" s="32">
        <f t="shared" si="2"/>
        <v>100</v>
      </c>
      <c r="E130" s="32">
        <f t="shared" si="2"/>
        <v>100</v>
      </c>
      <c r="F130" s="38"/>
    </row>
    <row r="131" spans="1:6" s="3" customFormat="1" ht="27.6" hidden="1" outlineLevel="2">
      <c r="A131" s="10" t="s">
        <v>144</v>
      </c>
      <c r="B131" s="11" t="s">
        <v>129</v>
      </c>
      <c r="C131" s="11" t="s">
        <v>8</v>
      </c>
      <c r="D131" s="32">
        <v>100</v>
      </c>
      <c r="E131" s="32">
        <v>100</v>
      </c>
      <c r="F131" s="38"/>
    </row>
    <row r="132" spans="1:6" s="3" customFormat="1" ht="27.6" hidden="1" outlineLevel="3">
      <c r="A132" s="12" t="s">
        <v>191</v>
      </c>
      <c r="B132" s="13" t="s">
        <v>130</v>
      </c>
      <c r="C132" s="13"/>
      <c r="D132" s="31">
        <f t="shared" ref="D132:E133" si="3">D133</f>
        <v>20</v>
      </c>
      <c r="E132" s="31">
        <f t="shared" si="3"/>
        <v>20</v>
      </c>
      <c r="F132" s="38"/>
    </row>
    <row r="133" spans="1:6" hidden="1" outlineLevel="2">
      <c r="A133" s="10" t="s">
        <v>192</v>
      </c>
      <c r="B133" s="11" t="s">
        <v>131</v>
      </c>
      <c r="C133" s="11"/>
      <c r="D133" s="32">
        <f t="shared" si="3"/>
        <v>20</v>
      </c>
      <c r="E133" s="32">
        <f t="shared" si="3"/>
        <v>20</v>
      </c>
    </row>
    <row r="134" spans="1:6" ht="27.6" hidden="1" outlineLevel="3">
      <c r="A134" s="10" t="s">
        <v>144</v>
      </c>
      <c r="B134" s="11" t="s">
        <v>131</v>
      </c>
      <c r="C134" s="11" t="s">
        <v>8</v>
      </c>
      <c r="D134" s="32">
        <v>20</v>
      </c>
      <c r="E134" s="32">
        <v>20</v>
      </c>
    </row>
    <row r="135" spans="1:6" s="3" customFormat="1" ht="41.4" outlineLevel="3">
      <c r="A135" s="12" t="s">
        <v>364</v>
      </c>
      <c r="B135" s="13" t="s">
        <v>46</v>
      </c>
      <c r="C135" s="13"/>
      <c r="D135" s="31">
        <f>D136+D146+D153</f>
        <v>9649.4000000000015</v>
      </c>
      <c r="E135" s="31">
        <f>E136+E146+E153</f>
        <v>11154.900000000001</v>
      </c>
      <c r="F135" s="38"/>
    </row>
    <row r="136" spans="1:6" s="3" customFormat="1" outlineLevel="3">
      <c r="A136" s="12" t="s">
        <v>193</v>
      </c>
      <c r="B136" s="13" t="s">
        <v>47</v>
      </c>
      <c r="C136" s="13"/>
      <c r="D136" s="31">
        <f>D139+D141+D144+D137</f>
        <v>8400.6</v>
      </c>
      <c r="E136" s="31">
        <f>E139+E141+E144+E137</f>
        <v>9928.6</v>
      </c>
      <c r="F136" s="38"/>
    </row>
    <row r="137" spans="1:6" s="3" customFormat="1" ht="41.4" outlineLevel="3">
      <c r="A137" s="10" t="s">
        <v>339</v>
      </c>
      <c r="B137" s="14" t="s">
        <v>338</v>
      </c>
      <c r="C137" s="11"/>
      <c r="D137" s="32">
        <f>D138</f>
        <v>20</v>
      </c>
      <c r="E137" s="32">
        <f>E138</f>
        <v>77.099999999999994</v>
      </c>
      <c r="F137" s="38"/>
    </row>
    <row r="138" spans="1:6" s="3" customFormat="1" ht="41.4" outlineLevel="3">
      <c r="A138" s="10" t="s">
        <v>285</v>
      </c>
      <c r="B138" s="14" t="s">
        <v>338</v>
      </c>
      <c r="C138" s="11">
        <v>600</v>
      </c>
      <c r="D138" s="32">
        <v>20</v>
      </c>
      <c r="E138" s="32">
        <v>77.099999999999994</v>
      </c>
      <c r="F138" s="38"/>
    </row>
    <row r="139" spans="1:6" ht="41.4" outlineLevel="3">
      <c r="A139" s="10" t="s">
        <v>194</v>
      </c>
      <c r="B139" s="11" t="s">
        <v>138</v>
      </c>
      <c r="C139" s="11"/>
      <c r="D139" s="32">
        <f>D140</f>
        <v>88.4</v>
      </c>
      <c r="E139" s="32">
        <f>E140</f>
        <v>111</v>
      </c>
    </row>
    <row r="140" spans="1:6" ht="27.6" outlineLevel="3">
      <c r="A140" s="10" t="s">
        <v>145</v>
      </c>
      <c r="B140" s="11" t="s">
        <v>138</v>
      </c>
      <c r="C140" s="11" t="s">
        <v>3</v>
      </c>
      <c r="D140" s="32">
        <v>88.4</v>
      </c>
      <c r="E140" s="32">
        <v>111</v>
      </c>
    </row>
    <row r="141" spans="1:6" s="3" customFormat="1" ht="27.6" hidden="1" outlineLevel="3">
      <c r="A141" s="10" t="s">
        <v>195</v>
      </c>
      <c r="B141" s="11" t="s">
        <v>48</v>
      </c>
      <c r="C141" s="11"/>
      <c r="D141" s="32">
        <f>D143+D142</f>
        <v>209.7</v>
      </c>
      <c r="E141" s="32">
        <f>E143+E142</f>
        <v>209.7</v>
      </c>
      <c r="F141" s="38"/>
    </row>
    <row r="142" spans="1:6" s="3" customFormat="1" ht="27.6" hidden="1" outlineLevel="3">
      <c r="A142" s="10" t="s">
        <v>144</v>
      </c>
      <c r="B142" s="11" t="s">
        <v>48</v>
      </c>
      <c r="C142" s="11">
        <v>200</v>
      </c>
      <c r="D142" s="32">
        <v>97.7</v>
      </c>
      <c r="E142" s="32">
        <v>97.7</v>
      </c>
      <c r="F142" s="38"/>
    </row>
    <row r="143" spans="1:6" ht="27.6" hidden="1" outlineLevel="3">
      <c r="A143" s="10" t="s">
        <v>145</v>
      </c>
      <c r="B143" s="11" t="s">
        <v>48</v>
      </c>
      <c r="C143" s="11" t="s">
        <v>3</v>
      </c>
      <c r="D143" s="32">
        <v>112</v>
      </c>
      <c r="E143" s="32">
        <v>112</v>
      </c>
    </row>
    <row r="144" spans="1:6" outlineLevel="3">
      <c r="A144" s="10" t="s">
        <v>196</v>
      </c>
      <c r="B144" s="11" t="s">
        <v>49</v>
      </c>
      <c r="C144" s="11"/>
      <c r="D144" s="32">
        <f>D145</f>
        <v>8082.5</v>
      </c>
      <c r="E144" s="32">
        <f>E145</f>
        <v>9530.7999999999993</v>
      </c>
    </row>
    <row r="145" spans="1:6" s="3" customFormat="1" ht="27.6" outlineLevel="2">
      <c r="A145" s="10" t="s">
        <v>145</v>
      </c>
      <c r="B145" s="11" t="s">
        <v>49</v>
      </c>
      <c r="C145" s="11" t="s">
        <v>3</v>
      </c>
      <c r="D145" s="32">
        <v>8082.5</v>
      </c>
      <c r="E145" s="32">
        <v>9530.7999999999993</v>
      </c>
      <c r="F145" s="38"/>
    </row>
    <row r="146" spans="1:6" s="3" customFormat="1" hidden="1" outlineLevel="3">
      <c r="A146" s="12" t="s">
        <v>197</v>
      </c>
      <c r="B146" s="13" t="s">
        <v>50</v>
      </c>
      <c r="C146" s="13"/>
      <c r="D146" s="31">
        <f>D148+D150+D152</f>
        <v>476.7</v>
      </c>
      <c r="E146" s="31">
        <f>E148+E150+E152</f>
        <v>476.7</v>
      </c>
      <c r="F146" s="38"/>
    </row>
    <row r="147" spans="1:6" s="3" customFormat="1" ht="82.8" hidden="1" outlineLevel="1">
      <c r="A147" s="10" t="s">
        <v>198</v>
      </c>
      <c r="B147" s="11" t="s">
        <v>51</v>
      </c>
      <c r="C147" s="11"/>
      <c r="D147" s="32">
        <f>D148</f>
        <v>11</v>
      </c>
      <c r="E147" s="32">
        <f>E148</f>
        <v>11</v>
      </c>
      <c r="F147" s="38"/>
    </row>
    <row r="148" spans="1:6" s="3" customFormat="1" ht="27.6" hidden="1" outlineLevel="2">
      <c r="A148" s="10" t="s">
        <v>145</v>
      </c>
      <c r="B148" s="11" t="s">
        <v>51</v>
      </c>
      <c r="C148" s="11" t="s">
        <v>3</v>
      </c>
      <c r="D148" s="32">
        <v>11</v>
      </c>
      <c r="E148" s="32">
        <v>11</v>
      </c>
      <c r="F148" s="38"/>
    </row>
    <row r="149" spans="1:6" s="3" customFormat="1" ht="82.8" hidden="1" outlineLevel="2">
      <c r="A149" s="10" t="s">
        <v>335</v>
      </c>
      <c r="B149" s="14" t="s">
        <v>336</v>
      </c>
      <c r="C149" s="14"/>
      <c r="D149" s="32">
        <f>D150</f>
        <v>415.7</v>
      </c>
      <c r="E149" s="32">
        <f>E150</f>
        <v>415.7</v>
      </c>
      <c r="F149" s="38"/>
    </row>
    <row r="150" spans="1:6" s="3" customFormat="1" ht="27.6" hidden="1" outlineLevel="2">
      <c r="A150" s="10" t="s">
        <v>144</v>
      </c>
      <c r="B150" s="14" t="s">
        <v>336</v>
      </c>
      <c r="C150" s="14" t="s">
        <v>8</v>
      </c>
      <c r="D150" s="32">
        <v>415.7</v>
      </c>
      <c r="E150" s="32">
        <v>415.7</v>
      </c>
      <c r="F150" s="38"/>
    </row>
    <row r="151" spans="1:6" s="3" customFormat="1" ht="51" hidden="1" customHeight="1" outlineLevel="2">
      <c r="A151" s="21" t="s">
        <v>288</v>
      </c>
      <c r="B151" s="14" t="s">
        <v>287</v>
      </c>
      <c r="C151" s="11"/>
      <c r="D151" s="32">
        <f>D152</f>
        <v>50</v>
      </c>
      <c r="E151" s="32">
        <f>E152</f>
        <v>50</v>
      </c>
      <c r="F151" s="38"/>
    </row>
    <row r="152" spans="1:6" s="3" customFormat="1" ht="36.75" hidden="1" customHeight="1" outlineLevel="2">
      <c r="A152" s="10" t="s">
        <v>289</v>
      </c>
      <c r="B152" s="14" t="s">
        <v>287</v>
      </c>
      <c r="C152" s="11">
        <v>600</v>
      </c>
      <c r="D152" s="32">
        <v>50</v>
      </c>
      <c r="E152" s="32">
        <v>50</v>
      </c>
      <c r="F152" s="38"/>
    </row>
    <row r="153" spans="1:6" s="3" customFormat="1" ht="32.25" customHeight="1" outlineLevel="3">
      <c r="A153" s="12" t="s">
        <v>199</v>
      </c>
      <c r="B153" s="13" t="s">
        <v>52</v>
      </c>
      <c r="C153" s="13"/>
      <c r="D153" s="31">
        <f t="shared" ref="D153:E154" si="4">D154</f>
        <v>772.1</v>
      </c>
      <c r="E153" s="31">
        <f t="shared" si="4"/>
        <v>749.6</v>
      </c>
      <c r="F153" s="38"/>
    </row>
    <row r="154" spans="1:6" s="3" customFormat="1" ht="27.6">
      <c r="A154" s="10" t="s">
        <v>200</v>
      </c>
      <c r="B154" s="11" t="s">
        <v>53</v>
      </c>
      <c r="C154" s="11"/>
      <c r="D154" s="32">
        <f t="shared" si="4"/>
        <v>772.1</v>
      </c>
      <c r="E154" s="32">
        <f t="shared" si="4"/>
        <v>749.6</v>
      </c>
      <c r="F154" s="38"/>
    </row>
    <row r="155" spans="1:6" s="3" customFormat="1" ht="27.6" outlineLevel="1">
      <c r="A155" s="10" t="s">
        <v>145</v>
      </c>
      <c r="B155" s="11" t="s">
        <v>53</v>
      </c>
      <c r="C155" s="11" t="s">
        <v>3</v>
      </c>
      <c r="D155" s="32">
        <v>772.1</v>
      </c>
      <c r="E155" s="32">
        <v>749.6</v>
      </c>
      <c r="F155" s="38"/>
    </row>
    <row r="156" spans="1:6" s="3" customFormat="1" ht="27.6" outlineLevel="2">
      <c r="A156" s="12" t="s">
        <v>348</v>
      </c>
      <c r="B156" s="13" t="s">
        <v>54</v>
      </c>
      <c r="C156" s="13"/>
      <c r="D156" s="31">
        <f>D157+D160+D176+D202+D229+D243</f>
        <v>787463.7</v>
      </c>
      <c r="E156" s="31">
        <f>E157+E160+E176+E202+E229+E243</f>
        <v>901511.1</v>
      </c>
      <c r="F156" s="38"/>
    </row>
    <row r="157" spans="1:6" s="3" customFormat="1" ht="27.6" hidden="1" outlineLevel="2">
      <c r="A157" s="12" t="s">
        <v>327</v>
      </c>
      <c r="B157" s="28" t="s">
        <v>325</v>
      </c>
      <c r="C157" s="13"/>
      <c r="D157" s="31">
        <f t="shared" ref="D157:E158" si="5">D158</f>
        <v>0</v>
      </c>
      <c r="E157" s="31">
        <f t="shared" si="5"/>
        <v>0</v>
      </c>
      <c r="F157" s="38"/>
    </row>
    <row r="158" spans="1:6" s="3" customFormat="1" ht="27.6" hidden="1" outlineLevel="2">
      <c r="A158" s="10" t="s">
        <v>328</v>
      </c>
      <c r="B158" s="14" t="s">
        <v>326</v>
      </c>
      <c r="C158" s="11"/>
      <c r="D158" s="32">
        <f t="shared" si="5"/>
        <v>0</v>
      </c>
      <c r="E158" s="32">
        <f t="shared" si="5"/>
        <v>0</v>
      </c>
      <c r="F158" s="38"/>
    </row>
    <row r="159" spans="1:6" s="3" customFormat="1" ht="27.6" hidden="1" outlineLevel="2">
      <c r="A159" s="10" t="s">
        <v>329</v>
      </c>
      <c r="B159" s="14" t="s">
        <v>326</v>
      </c>
      <c r="C159" s="11">
        <v>200</v>
      </c>
      <c r="D159" s="32"/>
      <c r="E159" s="32"/>
      <c r="F159" s="38"/>
    </row>
    <row r="160" spans="1:6" s="3" customFormat="1" ht="27.6" outlineLevel="3">
      <c r="A160" s="12" t="s">
        <v>201</v>
      </c>
      <c r="B160" s="13" t="s">
        <v>55</v>
      </c>
      <c r="C160" s="13"/>
      <c r="D160" s="31">
        <f>D163+D166+D168+D171+D173+D161</f>
        <v>8963.6</v>
      </c>
      <c r="E160" s="31">
        <f>E163+E166+E168+E171+E173+E161</f>
        <v>8104.2</v>
      </c>
      <c r="F160" s="38"/>
    </row>
    <row r="161" spans="1:6" s="3" customFormat="1" ht="69" outlineLevel="3">
      <c r="A161" s="10" t="s">
        <v>291</v>
      </c>
      <c r="B161" s="14" t="s">
        <v>290</v>
      </c>
      <c r="C161" s="14"/>
      <c r="D161" s="32">
        <f>D162</f>
        <v>500</v>
      </c>
      <c r="E161" s="32">
        <f>E162</f>
        <v>0</v>
      </c>
      <c r="F161" s="38"/>
    </row>
    <row r="162" spans="1:6" s="3" customFormat="1" ht="27.6" outlineLevel="3">
      <c r="A162" s="10" t="s">
        <v>144</v>
      </c>
      <c r="B162" s="14" t="s">
        <v>290</v>
      </c>
      <c r="C162" s="14" t="s">
        <v>8</v>
      </c>
      <c r="D162" s="32">
        <v>500</v>
      </c>
      <c r="E162" s="32">
        <v>0</v>
      </c>
      <c r="F162" s="38"/>
    </row>
    <row r="163" spans="1:6" s="3" customFormat="1" ht="41.4" outlineLevel="1">
      <c r="A163" s="10" t="s">
        <v>202</v>
      </c>
      <c r="B163" s="11" t="s">
        <v>56</v>
      </c>
      <c r="C163" s="11"/>
      <c r="D163" s="32">
        <f>D164+D165</f>
        <v>3300</v>
      </c>
      <c r="E163" s="32">
        <f>E164+E165</f>
        <v>2873.4</v>
      </c>
      <c r="F163" s="38"/>
    </row>
    <row r="164" spans="1:6" s="3" customFormat="1" ht="27.6" outlineLevel="2">
      <c r="A164" s="10" t="s">
        <v>144</v>
      </c>
      <c r="B164" s="11" t="s">
        <v>56</v>
      </c>
      <c r="C164" s="11" t="s">
        <v>8</v>
      </c>
      <c r="D164" s="32">
        <v>2800</v>
      </c>
      <c r="E164" s="32">
        <v>2396.5</v>
      </c>
      <c r="F164" s="38"/>
    </row>
    <row r="165" spans="1:6" s="3" customFormat="1" outlineLevel="3">
      <c r="A165" s="10" t="s">
        <v>155</v>
      </c>
      <c r="B165" s="11" t="s">
        <v>56</v>
      </c>
      <c r="C165" s="11" t="s">
        <v>9</v>
      </c>
      <c r="D165" s="32">
        <v>500</v>
      </c>
      <c r="E165" s="32">
        <v>476.9</v>
      </c>
      <c r="F165" s="38"/>
    </row>
    <row r="166" spans="1:6" s="3" customFormat="1" ht="19.5" customHeight="1">
      <c r="A166" s="10" t="s">
        <v>203</v>
      </c>
      <c r="B166" s="11" t="s">
        <v>57</v>
      </c>
      <c r="C166" s="11"/>
      <c r="D166" s="32">
        <f>D167</f>
        <v>3130</v>
      </c>
      <c r="E166" s="32">
        <f>E167</f>
        <v>3199.5</v>
      </c>
      <c r="F166" s="38"/>
    </row>
    <row r="167" spans="1:6" s="3" customFormat="1" ht="27.6" outlineLevel="1">
      <c r="A167" s="10" t="s">
        <v>144</v>
      </c>
      <c r="B167" s="11" t="s">
        <v>57</v>
      </c>
      <c r="C167" s="11" t="s">
        <v>8</v>
      </c>
      <c r="D167" s="32">
        <v>3130</v>
      </c>
      <c r="E167" s="32">
        <v>3199.5</v>
      </c>
      <c r="F167" s="38"/>
    </row>
    <row r="168" spans="1:6" s="3" customFormat="1" outlineLevel="2">
      <c r="A168" s="10" t="s">
        <v>204</v>
      </c>
      <c r="B168" s="11" t="s">
        <v>205</v>
      </c>
      <c r="C168" s="11"/>
      <c r="D168" s="32">
        <f>D169+D170</f>
        <v>1543.6</v>
      </c>
      <c r="E168" s="32">
        <f>E169+E170</f>
        <v>1622.5</v>
      </c>
      <c r="F168" s="38"/>
    </row>
    <row r="169" spans="1:6" ht="55.2" outlineLevel="3">
      <c r="A169" s="10" t="s">
        <v>153</v>
      </c>
      <c r="B169" s="11" t="s">
        <v>205</v>
      </c>
      <c r="C169" s="11" t="s">
        <v>7</v>
      </c>
      <c r="D169" s="32">
        <v>1498.8</v>
      </c>
      <c r="E169" s="32">
        <v>1579.2</v>
      </c>
    </row>
    <row r="170" spans="1:6" s="3" customFormat="1" ht="27.6" outlineLevel="2">
      <c r="A170" s="10" t="s">
        <v>144</v>
      </c>
      <c r="B170" s="11" t="s">
        <v>205</v>
      </c>
      <c r="C170" s="11" t="s">
        <v>8</v>
      </c>
      <c r="D170" s="32">
        <v>44.8</v>
      </c>
      <c r="E170" s="32">
        <v>43.3</v>
      </c>
      <c r="F170" s="38"/>
    </row>
    <row r="171" spans="1:6" s="3" customFormat="1" ht="55.2" outlineLevel="3">
      <c r="A171" s="10" t="s">
        <v>206</v>
      </c>
      <c r="B171" s="11" t="s">
        <v>58</v>
      </c>
      <c r="C171" s="11"/>
      <c r="D171" s="32">
        <f>D172</f>
        <v>40</v>
      </c>
      <c r="E171" s="32">
        <f>E172</f>
        <v>0</v>
      </c>
      <c r="F171" s="38"/>
    </row>
    <row r="172" spans="1:6" s="3" customFormat="1" ht="27.6" outlineLevel="1">
      <c r="A172" s="10" t="s">
        <v>144</v>
      </c>
      <c r="B172" s="11" t="s">
        <v>58</v>
      </c>
      <c r="C172" s="11" t="s">
        <v>8</v>
      </c>
      <c r="D172" s="32">
        <v>40</v>
      </c>
      <c r="E172" s="32">
        <v>0</v>
      </c>
      <c r="F172" s="38"/>
    </row>
    <row r="173" spans="1:6" s="3" customFormat="1" ht="41.4" outlineLevel="2">
      <c r="A173" s="10" t="s">
        <v>207</v>
      </c>
      <c r="B173" s="11" t="s">
        <v>59</v>
      </c>
      <c r="C173" s="11"/>
      <c r="D173" s="32">
        <f>D174</f>
        <v>450</v>
      </c>
      <c r="E173" s="32">
        <f>E174</f>
        <v>408.8</v>
      </c>
      <c r="F173" s="38"/>
    </row>
    <row r="174" spans="1:6" s="3" customFormat="1" ht="27.6" outlineLevel="3">
      <c r="A174" s="10" t="s">
        <v>144</v>
      </c>
      <c r="B174" s="11" t="s">
        <v>59</v>
      </c>
      <c r="C174" s="11" t="s">
        <v>8</v>
      </c>
      <c r="D174" s="32">
        <v>450</v>
      </c>
      <c r="E174" s="32">
        <v>408.8</v>
      </c>
      <c r="F174" s="38"/>
    </row>
    <row r="175" spans="1:6" s="3" customFormat="1" ht="27.6" hidden="1" outlineLevel="3">
      <c r="A175" s="10" t="s">
        <v>330</v>
      </c>
      <c r="B175" s="11" t="s">
        <v>398</v>
      </c>
      <c r="C175" s="11">
        <v>400</v>
      </c>
      <c r="D175" s="32">
        <v>0</v>
      </c>
      <c r="E175" s="32">
        <v>0</v>
      </c>
      <c r="F175" s="38"/>
    </row>
    <row r="176" spans="1:6" s="3" customFormat="1" ht="27.6" outlineLevel="1" collapsed="1">
      <c r="A176" s="12" t="s">
        <v>208</v>
      </c>
      <c r="B176" s="13" t="s">
        <v>61</v>
      </c>
      <c r="C176" s="13"/>
      <c r="D176" s="31">
        <f>D186+D189+D192+D194+D179+D184+D177</f>
        <v>120489.90000000001</v>
      </c>
      <c r="E176" s="31">
        <f>E186+E189+E192+E194+E179+E184+E177+E182+E196+E198+E200</f>
        <v>165097.79999999999</v>
      </c>
      <c r="F176" s="38"/>
    </row>
    <row r="177" spans="1:6" s="3" customFormat="1" hidden="1" outlineLevel="1">
      <c r="A177" s="10" t="s">
        <v>341</v>
      </c>
      <c r="B177" s="14" t="s">
        <v>340</v>
      </c>
      <c r="C177" s="11"/>
      <c r="D177" s="32">
        <f>D178</f>
        <v>0</v>
      </c>
      <c r="E177" s="32">
        <f>E178</f>
        <v>0</v>
      </c>
      <c r="F177" s="38"/>
    </row>
    <row r="178" spans="1:6" s="3" customFormat="1" ht="27.6" hidden="1" outlineLevel="1">
      <c r="A178" s="10" t="s">
        <v>330</v>
      </c>
      <c r="B178" s="14" t="s">
        <v>340</v>
      </c>
      <c r="C178" s="11">
        <v>400</v>
      </c>
      <c r="D178" s="32"/>
      <c r="E178" s="32"/>
      <c r="F178" s="38"/>
    </row>
    <row r="179" spans="1:6" s="3" customFormat="1" outlineLevel="1">
      <c r="A179" s="10" t="s">
        <v>320</v>
      </c>
      <c r="B179" s="14" t="s">
        <v>321</v>
      </c>
      <c r="C179" s="11"/>
      <c r="D179" s="32">
        <f>D180</f>
        <v>67680.600000000006</v>
      </c>
      <c r="E179" s="32">
        <f>E180+E181</f>
        <v>3513.6</v>
      </c>
      <c r="F179" s="38"/>
    </row>
    <row r="180" spans="1:6" s="3" customFormat="1" ht="27.6" outlineLevel="1">
      <c r="A180" s="10" t="s">
        <v>144</v>
      </c>
      <c r="B180" s="14" t="s">
        <v>321</v>
      </c>
      <c r="C180" s="11">
        <v>200</v>
      </c>
      <c r="D180" s="32">
        <v>67680.600000000006</v>
      </c>
      <c r="E180" s="32">
        <v>2865.6</v>
      </c>
      <c r="F180" s="38"/>
    </row>
    <row r="181" spans="1:6" s="3" customFormat="1" ht="27.6" outlineLevel="1">
      <c r="A181" s="10" t="s">
        <v>330</v>
      </c>
      <c r="B181" s="14" t="s">
        <v>321</v>
      </c>
      <c r="C181" s="11">
        <v>400</v>
      </c>
      <c r="D181" s="32">
        <v>0</v>
      </c>
      <c r="E181" s="32">
        <v>648</v>
      </c>
      <c r="F181" s="38"/>
    </row>
    <row r="182" spans="1:6" s="3" customFormat="1" outlineLevel="1">
      <c r="A182" s="10" t="s">
        <v>416</v>
      </c>
      <c r="B182" s="14" t="s">
        <v>410</v>
      </c>
      <c r="C182" s="11"/>
      <c r="D182" s="32">
        <v>0</v>
      </c>
      <c r="E182" s="32">
        <f>E183</f>
        <v>11721.6</v>
      </c>
      <c r="F182" s="38"/>
    </row>
    <row r="183" spans="1:6" s="3" customFormat="1" ht="27.6" outlineLevel="1">
      <c r="A183" s="10" t="s">
        <v>330</v>
      </c>
      <c r="B183" s="14" t="s">
        <v>410</v>
      </c>
      <c r="C183" s="11">
        <v>400</v>
      </c>
      <c r="D183" s="32">
        <v>0</v>
      </c>
      <c r="E183" s="32">
        <v>11721.6</v>
      </c>
      <c r="F183" s="38"/>
    </row>
    <row r="184" spans="1:6" s="3" customFormat="1" hidden="1" outlineLevel="1">
      <c r="A184" s="10" t="s">
        <v>322</v>
      </c>
      <c r="B184" s="14" t="s">
        <v>323</v>
      </c>
      <c r="C184" s="11"/>
      <c r="D184" s="32">
        <f>D185</f>
        <v>0</v>
      </c>
      <c r="E184" s="32">
        <f>E185</f>
        <v>0</v>
      </c>
      <c r="F184" s="38"/>
    </row>
    <row r="185" spans="1:6" s="3" customFormat="1" ht="27.6" hidden="1" outlineLevel="1">
      <c r="A185" s="10" t="s">
        <v>213</v>
      </c>
      <c r="B185" s="14" t="s">
        <v>323</v>
      </c>
      <c r="C185" s="11">
        <v>400</v>
      </c>
      <c r="D185" s="32"/>
      <c r="E185" s="32"/>
      <c r="F185" s="38"/>
    </row>
    <row r="186" spans="1:6" s="3" customFormat="1" outlineLevel="2">
      <c r="A186" s="10" t="s">
        <v>209</v>
      </c>
      <c r="B186" s="11" t="s">
        <v>62</v>
      </c>
      <c r="C186" s="11"/>
      <c r="D186" s="32">
        <f>D187+D188</f>
        <v>1100</v>
      </c>
      <c r="E186" s="32">
        <f>E187+E188</f>
        <v>993</v>
      </c>
      <c r="F186" s="38"/>
    </row>
    <row r="187" spans="1:6" s="3" customFormat="1" ht="27.6" outlineLevel="3">
      <c r="A187" s="10" t="s">
        <v>144</v>
      </c>
      <c r="B187" s="11" t="s">
        <v>62</v>
      </c>
      <c r="C187" s="11" t="s">
        <v>8</v>
      </c>
      <c r="D187" s="32">
        <v>1100</v>
      </c>
      <c r="E187" s="32">
        <v>993</v>
      </c>
      <c r="F187" s="38"/>
    </row>
    <row r="188" spans="1:6" s="3" customFormat="1" ht="27.6" hidden="1" outlineLevel="3">
      <c r="A188" s="10" t="s">
        <v>213</v>
      </c>
      <c r="B188" s="11" t="s">
        <v>62</v>
      </c>
      <c r="C188" s="11">
        <v>400</v>
      </c>
      <c r="D188" s="32"/>
      <c r="E188" s="32"/>
      <c r="F188" s="38"/>
    </row>
    <row r="189" spans="1:6" s="3" customFormat="1" ht="27.6" collapsed="1">
      <c r="A189" s="10" t="s">
        <v>210</v>
      </c>
      <c r="B189" s="11" t="s">
        <v>63</v>
      </c>
      <c r="C189" s="11"/>
      <c r="D189" s="32">
        <f>D190+D191</f>
        <v>51709.3</v>
      </c>
      <c r="E189" s="32">
        <f>E190+E191</f>
        <v>10419.700000000001</v>
      </c>
      <c r="F189" s="38"/>
    </row>
    <row r="190" spans="1:6" s="3" customFormat="1" ht="27.6" outlineLevel="1">
      <c r="A190" s="10" t="s">
        <v>144</v>
      </c>
      <c r="B190" s="11" t="s">
        <v>63</v>
      </c>
      <c r="C190" s="11" t="s">
        <v>8</v>
      </c>
      <c r="D190" s="32">
        <v>51709.3</v>
      </c>
      <c r="E190" s="32">
        <v>10419.700000000001</v>
      </c>
      <c r="F190" s="38"/>
    </row>
    <row r="191" spans="1:6" s="3" customFormat="1" ht="27.6" hidden="1" outlineLevel="1">
      <c r="A191" s="10" t="s">
        <v>213</v>
      </c>
      <c r="B191" s="11" t="s">
        <v>63</v>
      </c>
      <c r="C191" s="11">
        <v>400</v>
      </c>
      <c r="D191" s="32"/>
      <c r="E191" s="32"/>
      <c r="F191" s="38"/>
    </row>
    <row r="192" spans="1:6" s="3" customFormat="1" ht="27.6" hidden="1" outlineLevel="2">
      <c r="A192" s="10" t="s">
        <v>211</v>
      </c>
      <c r="B192" s="11" t="s">
        <v>212</v>
      </c>
      <c r="C192" s="11"/>
      <c r="D192" s="32">
        <f>D193</f>
        <v>0</v>
      </c>
      <c r="E192" s="32">
        <f>E193</f>
        <v>0</v>
      </c>
      <c r="F192" s="38"/>
    </row>
    <row r="193" spans="1:6" ht="27.6" hidden="1" outlineLevel="3">
      <c r="A193" s="10" t="s">
        <v>213</v>
      </c>
      <c r="B193" s="11" t="s">
        <v>212</v>
      </c>
      <c r="C193" s="11" t="s">
        <v>60</v>
      </c>
      <c r="D193" s="32"/>
      <c r="E193" s="32"/>
    </row>
    <row r="194" spans="1:6" ht="41.4" hidden="1" outlineLevel="2">
      <c r="A194" s="10" t="s">
        <v>214</v>
      </c>
      <c r="B194" s="11" t="s">
        <v>64</v>
      </c>
      <c r="C194" s="11"/>
      <c r="D194" s="32">
        <f>D195</f>
        <v>0</v>
      </c>
      <c r="E194" s="32">
        <f>E195</f>
        <v>0</v>
      </c>
    </row>
    <row r="195" spans="1:6" ht="27.6" hidden="1" outlineLevel="3">
      <c r="A195" s="10" t="s">
        <v>213</v>
      </c>
      <c r="B195" s="11" t="s">
        <v>64</v>
      </c>
      <c r="C195" s="11" t="s">
        <v>60</v>
      </c>
      <c r="D195" s="32"/>
      <c r="E195" s="32"/>
    </row>
    <row r="196" spans="1:6" ht="37.5" customHeight="1" outlineLevel="3">
      <c r="A196" s="10" t="s">
        <v>411</v>
      </c>
      <c r="B196" s="11" t="s">
        <v>412</v>
      </c>
      <c r="C196" s="11"/>
      <c r="D196" s="32">
        <v>0</v>
      </c>
      <c r="E196" s="32">
        <f>E197</f>
        <v>3850.4</v>
      </c>
    </row>
    <row r="197" spans="1:6" ht="27.6" outlineLevel="3">
      <c r="A197" s="10" t="s">
        <v>213</v>
      </c>
      <c r="B197" s="11" t="s">
        <v>412</v>
      </c>
      <c r="C197" s="11">
        <v>400</v>
      </c>
      <c r="D197" s="32">
        <v>0</v>
      </c>
      <c r="E197" s="32">
        <v>3850.4</v>
      </c>
    </row>
    <row r="198" spans="1:6" ht="32.25" customHeight="1" outlineLevel="3">
      <c r="A198" s="10" t="s">
        <v>411</v>
      </c>
      <c r="B198" s="11" t="s">
        <v>413</v>
      </c>
      <c r="C198" s="11"/>
      <c r="D198" s="32">
        <v>0</v>
      </c>
      <c r="E198" s="32">
        <f>E199</f>
        <v>66917.7</v>
      </c>
    </row>
    <row r="199" spans="1:6" ht="27.6" outlineLevel="3">
      <c r="A199" s="10" t="s">
        <v>144</v>
      </c>
      <c r="B199" s="11" t="s">
        <v>413</v>
      </c>
      <c r="C199" s="11">
        <v>200</v>
      </c>
      <c r="D199" s="32">
        <v>0</v>
      </c>
      <c r="E199" s="32">
        <v>66917.7</v>
      </c>
    </row>
    <row r="200" spans="1:6" ht="36" customHeight="1" outlineLevel="3">
      <c r="A200" s="10" t="s">
        <v>415</v>
      </c>
      <c r="B200" s="11" t="s">
        <v>414</v>
      </c>
      <c r="C200" s="11"/>
      <c r="D200" s="32">
        <v>0</v>
      </c>
      <c r="E200" s="32">
        <f>E201</f>
        <v>67681.8</v>
      </c>
    </row>
    <row r="201" spans="1:6" ht="27.6" outlineLevel="3">
      <c r="A201" s="10" t="s">
        <v>144</v>
      </c>
      <c r="B201" s="11" t="s">
        <v>414</v>
      </c>
      <c r="C201" s="11">
        <v>200</v>
      </c>
      <c r="D201" s="32">
        <v>0</v>
      </c>
      <c r="E201" s="32">
        <v>67681.8</v>
      </c>
    </row>
    <row r="202" spans="1:6" ht="27.6" outlineLevel="2">
      <c r="A202" s="12" t="s">
        <v>215</v>
      </c>
      <c r="B202" s="13" t="s">
        <v>65</v>
      </c>
      <c r="C202" s="13"/>
      <c r="D202" s="31">
        <f>D203+D205+D207+D209+D211+D213+D215+D217+D221+D224+D226+D219</f>
        <v>62546.1</v>
      </c>
      <c r="E202" s="31">
        <f>E203+E205+E207+E209+E211+E213+E215+E217+E221+E224+E226+E219</f>
        <v>81529.700000000012</v>
      </c>
    </row>
    <row r="203" spans="1:6" ht="41.4" outlineLevel="3">
      <c r="A203" s="10" t="s">
        <v>216</v>
      </c>
      <c r="B203" s="11" t="s">
        <v>66</v>
      </c>
      <c r="C203" s="11"/>
      <c r="D203" s="32">
        <f>D204</f>
        <v>11582.5</v>
      </c>
      <c r="E203" s="32">
        <f>E204</f>
        <v>13834.8</v>
      </c>
    </row>
    <row r="204" spans="1:6" s="3" customFormat="1" ht="27.6" outlineLevel="3">
      <c r="A204" s="10" t="s">
        <v>144</v>
      </c>
      <c r="B204" s="11" t="s">
        <v>66</v>
      </c>
      <c r="C204" s="11" t="s">
        <v>8</v>
      </c>
      <c r="D204" s="32">
        <v>11582.5</v>
      </c>
      <c r="E204" s="32">
        <v>13834.8</v>
      </c>
      <c r="F204" s="38"/>
    </row>
    <row r="205" spans="1:6" ht="45.6" customHeight="1" outlineLevel="2">
      <c r="A205" s="10" t="s">
        <v>217</v>
      </c>
      <c r="B205" s="11" t="s">
        <v>67</v>
      </c>
      <c r="C205" s="11"/>
      <c r="D205" s="32">
        <f>D206</f>
        <v>3000</v>
      </c>
      <c r="E205" s="32">
        <f>E206</f>
        <v>23300</v>
      </c>
    </row>
    <row r="206" spans="1:6" ht="27.6" outlineLevel="3">
      <c r="A206" s="10" t="s">
        <v>144</v>
      </c>
      <c r="B206" s="11" t="s">
        <v>67</v>
      </c>
      <c r="C206" s="11" t="s">
        <v>8</v>
      </c>
      <c r="D206" s="32">
        <v>3000</v>
      </c>
      <c r="E206" s="32">
        <v>23300</v>
      </c>
    </row>
    <row r="207" spans="1:6" ht="27.6" hidden="1" outlineLevel="2">
      <c r="A207" s="10" t="s">
        <v>218</v>
      </c>
      <c r="B207" s="11" t="s">
        <v>68</v>
      </c>
      <c r="C207" s="11"/>
      <c r="D207" s="32">
        <f>D208</f>
        <v>2500</v>
      </c>
      <c r="E207" s="32">
        <f>E208</f>
        <v>2500</v>
      </c>
    </row>
    <row r="208" spans="1:6" ht="27.6" hidden="1" outlineLevel="3">
      <c r="A208" s="10" t="s">
        <v>144</v>
      </c>
      <c r="B208" s="11" t="s">
        <v>68</v>
      </c>
      <c r="C208" s="11" t="s">
        <v>8</v>
      </c>
      <c r="D208" s="32">
        <v>2500</v>
      </c>
      <c r="E208" s="32">
        <v>2500</v>
      </c>
    </row>
    <row r="209" spans="1:6" outlineLevel="2" collapsed="1">
      <c r="A209" s="10" t="s">
        <v>219</v>
      </c>
      <c r="B209" s="11" t="s">
        <v>69</v>
      </c>
      <c r="C209" s="11"/>
      <c r="D209" s="32">
        <f>D210</f>
        <v>15657</v>
      </c>
      <c r="E209" s="32">
        <f>E210</f>
        <v>15982.7</v>
      </c>
    </row>
    <row r="210" spans="1:6" s="3" customFormat="1" ht="27.6" outlineLevel="3">
      <c r="A210" s="10" t="s">
        <v>144</v>
      </c>
      <c r="B210" s="11" t="s">
        <v>69</v>
      </c>
      <c r="C210" s="11" t="s">
        <v>8</v>
      </c>
      <c r="D210" s="32">
        <v>15657</v>
      </c>
      <c r="E210" s="32">
        <v>15982.7</v>
      </c>
      <c r="F210" s="38"/>
    </row>
    <row r="211" spans="1:6" s="3" customFormat="1" hidden="1" outlineLevel="1">
      <c r="A211" s="10" t="s">
        <v>220</v>
      </c>
      <c r="B211" s="11" t="s">
        <v>70</v>
      </c>
      <c r="C211" s="11"/>
      <c r="D211" s="32">
        <f>D212</f>
        <v>3500</v>
      </c>
      <c r="E211" s="32">
        <f>E212</f>
        <v>3500</v>
      </c>
      <c r="F211" s="38"/>
    </row>
    <row r="212" spans="1:6" s="3" customFormat="1" ht="27.6" hidden="1" outlineLevel="2">
      <c r="A212" s="10" t="s">
        <v>144</v>
      </c>
      <c r="B212" s="11" t="s">
        <v>70</v>
      </c>
      <c r="C212" s="11" t="s">
        <v>8</v>
      </c>
      <c r="D212" s="32">
        <v>3500</v>
      </c>
      <c r="E212" s="32">
        <v>3500</v>
      </c>
      <c r="F212" s="38"/>
    </row>
    <row r="213" spans="1:6" ht="27.6" hidden="1" outlineLevel="3">
      <c r="A213" s="10" t="s">
        <v>299</v>
      </c>
      <c r="B213" s="11" t="s">
        <v>71</v>
      </c>
      <c r="C213" s="11"/>
      <c r="D213" s="32">
        <f>D214</f>
        <v>1870</v>
      </c>
      <c r="E213" s="32">
        <f>E214</f>
        <v>1870</v>
      </c>
    </row>
    <row r="214" spans="1:6" ht="27.6" hidden="1" outlineLevel="2">
      <c r="A214" s="10" t="s">
        <v>144</v>
      </c>
      <c r="B214" s="11" t="s">
        <v>71</v>
      </c>
      <c r="C214" s="11" t="s">
        <v>8</v>
      </c>
      <c r="D214" s="32">
        <v>1870</v>
      </c>
      <c r="E214" s="32">
        <v>1870</v>
      </c>
    </row>
    <row r="215" spans="1:6" s="3" customFormat="1" ht="27.6" outlineLevel="3">
      <c r="A215" s="10" t="s">
        <v>221</v>
      </c>
      <c r="B215" s="11" t="s">
        <v>72</v>
      </c>
      <c r="C215" s="11"/>
      <c r="D215" s="32">
        <f>D216</f>
        <v>1000</v>
      </c>
      <c r="E215" s="32">
        <f>E216</f>
        <v>1563.4</v>
      </c>
      <c r="F215" s="38"/>
    </row>
    <row r="216" spans="1:6" ht="27.6" outlineLevel="2">
      <c r="A216" s="10" t="s">
        <v>144</v>
      </c>
      <c r="B216" s="11" t="s">
        <v>72</v>
      </c>
      <c r="C216" s="11" t="s">
        <v>8</v>
      </c>
      <c r="D216" s="32">
        <v>1000</v>
      </c>
      <c r="E216" s="32">
        <v>1563.4</v>
      </c>
    </row>
    <row r="217" spans="1:6" ht="41.4" hidden="1" outlineLevel="3">
      <c r="A217" s="10" t="s">
        <v>222</v>
      </c>
      <c r="B217" s="11" t="s">
        <v>73</v>
      </c>
      <c r="C217" s="11"/>
      <c r="D217" s="32">
        <f>D218</f>
        <v>990</v>
      </c>
      <c r="E217" s="32">
        <f>E218</f>
        <v>990</v>
      </c>
    </row>
    <row r="218" spans="1:6" ht="27.6" hidden="1" outlineLevel="2">
      <c r="A218" s="10" t="s">
        <v>144</v>
      </c>
      <c r="B218" s="11" t="s">
        <v>73</v>
      </c>
      <c r="C218" s="11" t="s">
        <v>8</v>
      </c>
      <c r="D218" s="32">
        <v>990</v>
      </c>
      <c r="E218" s="32">
        <v>990</v>
      </c>
    </row>
    <row r="219" spans="1:6" hidden="1" outlineLevel="2">
      <c r="A219" s="10" t="s">
        <v>307</v>
      </c>
      <c r="B219" s="14" t="s">
        <v>308</v>
      </c>
      <c r="C219" s="11"/>
      <c r="D219" s="32">
        <f>D220</f>
        <v>3212.6</v>
      </c>
      <c r="E219" s="32">
        <f>E220</f>
        <v>3212.6</v>
      </c>
    </row>
    <row r="220" spans="1:6" ht="27.6" hidden="1" outlineLevel="2">
      <c r="A220" s="10" t="s">
        <v>144</v>
      </c>
      <c r="B220" s="14" t="s">
        <v>308</v>
      </c>
      <c r="C220" s="11">
        <v>200</v>
      </c>
      <c r="D220" s="32">
        <v>3212.6</v>
      </c>
      <c r="E220" s="32">
        <v>3212.6</v>
      </c>
    </row>
    <row r="221" spans="1:6" s="3" customFormat="1" ht="49.5" hidden="1" customHeight="1" outlineLevel="3">
      <c r="A221" s="10" t="s">
        <v>270</v>
      </c>
      <c r="B221" s="11" t="s">
        <v>223</v>
      </c>
      <c r="C221" s="11"/>
      <c r="D221" s="32">
        <f>D222+D223</f>
        <v>2038.9</v>
      </c>
      <c r="E221" s="32">
        <f>E222+E223</f>
        <v>2038.9</v>
      </c>
      <c r="F221" s="38"/>
    </row>
    <row r="222" spans="1:6" ht="27.6" hidden="1" outlineLevel="2">
      <c r="A222" s="10" t="s">
        <v>144</v>
      </c>
      <c r="B222" s="11" t="s">
        <v>223</v>
      </c>
      <c r="C222" s="11" t="s">
        <v>8</v>
      </c>
      <c r="D222" s="32">
        <v>2038.9</v>
      </c>
      <c r="E222" s="32">
        <v>2038.9</v>
      </c>
    </row>
    <row r="223" spans="1:6" ht="27.6" hidden="1" outlineLevel="2">
      <c r="A223" s="10" t="s">
        <v>213</v>
      </c>
      <c r="B223" s="11" t="s">
        <v>223</v>
      </c>
      <c r="C223" s="11">
        <v>400</v>
      </c>
      <c r="D223" s="32">
        <v>0</v>
      </c>
      <c r="E223" s="32">
        <v>0</v>
      </c>
    </row>
    <row r="224" spans="1:6" s="3" customFormat="1" hidden="1" outlineLevel="3">
      <c r="A224" s="10" t="s">
        <v>224</v>
      </c>
      <c r="B224" s="11" t="s">
        <v>74</v>
      </c>
      <c r="C224" s="11"/>
      <c r="D224" s="32">
        <f>D225</f>
        <v>156</v>
      </c>
      <c r="E224" s="32">
        <f>E225</f>
        <v>156</v>
      </c>
      <c r="F224" s="38"/>
    </row>
    <row r="225" spans="1:6" s="3" customFormat="1" ht="27.6" hidden="1" outlineLevel="1">
      <c r="A225" s="10" t="s">
        <v>144</v>
      </c>
      <c r="B225" s="11" t="s">
        <v>74</v>
      </c>
      <c r="C225" s="11" t="s">
        <v>8</v>
      </c>
      <c r="D225" s="32">
        <v>156</v>
      </c>
      <c r="E225" s="32">
        <v>156</v>
      </c>
      <c r="F225" s="38"/>
    </row>
    <row r="226" spans="1:6" s="3" customFormat="1" outlineLevel="1">
      <c r="A226" s="10" t="s">
        <v>301</v>
      </c>
      <c r="B226" s="14" t="s">
        <v>300</v>
      </c>
      <c r="C226" s="11"/>
      <c r="D226" s="32">
        <f>D227+D228</f>
        <v>17039.099999999999</v>
      </c>
      <c r="E226" s="32">
        <f>E227+E228</f>
        <v>12581.3</v>
      </c>
      <c r="F226" s="38"/>
    </row>
    <row r="227" spans="1:6" s="3" customFormat="1" ht="32.25" customHeight="1" outlineLevel="1">
      <c r="A227" s="10" t="s">
        <v>283</v>
      </c>
      <c r="B227" s="14" t="s">
        <v>300</v>
      </c>
      <c r="C227" s="11" t="s">
        <v>8</v>
      </c>
      <c r="D227" s="32">
        <v>13744.3</v>
      </c>
      <c r="E227" s="32">
        <v>11771.8</v>
      </c>
      <c r="F227" s="38"/>
    </row>
    <row r="228" spans="1:6" s="3" customFormat="1" ht="27.6" outlineLevel="1">
      <c r="A228" s="10" t="s">
        <v>213</v>
      </c>
      <c r="B228" s="14" t="s">
        <v>300</v>
      </c>
      <c r="C228" s="11">
        <v>400</v>
      </c>
      <c r="D228" s="32">
        <v>3294.8</v>
      </c>
      <c r="E228" s="32">
        <v>809.5</v>
      </c>
      <c r="F228" s="38"/>
    </row>
    <row r="229" spans="1:6" s="3" customFormat="1" ht="41.4" outlineLevel="2">
      <c r="A229" s="12" t="s">
        <v>225</v>
      </c>
      <c r="B229" s="13" t="s">
        <v>75</v>
      </c>
      <c r="C229" s="13"/>
      <c r="D229" s="31">
        <f>D232+D235+D237+D230+D239+D241</f>
        <v>584327.79999999993</v>
      </c>
      <c r="E229" s="31">
        <f>E232+E235+E237+E230+E239+E241</f>
        <v>637570.80000000005</v>
      </c>
      <c r="F229" s="38"/>
    </row>
    <row r="230" spans="1:6" ht="41.4" hidden="1" outlineLevel="2">
      <c r="A230" s="10" t="s">
        <v>278</v>
      </c>
      <c r="B230" s="14" t="s">
        <v>277</v>
      </c>
      <c r="C230" s="11"/>
      <c r="D230" s="32">
        <f>D231</f>
        <v>132022.9</v>
      </c>
      <c r="E230" s="32">
        <f>E231</f>
        <v>132022.9</v>
      </c>
    </row>
    <row r="231" spans="1:6" ht="27.6" hidden="1" outlineLevel="2">
      <c r="A231" s="10" t="s">
        <v>279</v>
      </c>
      <c r="B231" s="14" t="s">
        <v>277</v>
      </c>
      <c r="C231" s="11">
        <v>400</v>
      </c>
      <c r="D231" s="32">
        <v>132022.9</v>
      </c>
      <c r="E231" s="32">
        <v>132022.9</v>
      </c>
    </row>
    <row r="232" spans="1:6" ht="37.5" customHeight="1" outlineLevel="3">
      <c r="A232" s="10" t="s">
        <v>226</v>
      </c>
      <c r="B232" s="11" t="s">
        <v>76</v>
      </c>
      <c r="C232" s="11"/>
      <c r="D232" s="32">
        <f>D233+D234</f>
        <v>34673</v>
      </c>
      <c r="E232" s="32">
        <f>E233+E234</f>
        <v>54196</v>
      </c>
    </row>
    <row r="233" spans="1:6" ht="27.6" outlineLevel="2">
      <c r="A233" s="10" t="s">
        <v>144</v>
      </c>
      <c r="B233" s="11" t="s">
        <v>76</v>
      </c>
      <c r="C233" s="11" t="s">
        <v>8</v>
      </c>
      <c r="D233" s="32">
        <v>34673</v>
      </c>
      <c r="E233" s="32">
        <v>54196</v>
      </c>
    </row>
    <row r="234" spans="1:6" hidden="1" outlineLevel="2">
      <c r="A234" s="10" t="s">
        <v>155</v>
      </c>
      <c r="B234" s="11" t="s">
        <v>76</v>
      </c>
      <c r="C234" s="11">
        <v>800</v>
      </c>
      <c r="D234" s="32"/>
      <c r="E234" s="32"/>
    </row>
    <row r="235" spans="1:6" ht="41.4" outlineLevel="3">
      <c r="A235" s="10" t="s">
        <v>227</v>
      </c>
      <c r="B235" s="11" t="s">
        <v>77</v>
      </c>
      <c r="C235" s="11"/>
      <c r="D235" s="32">
        <f>D236</f>
        <v>265695.09999999998</v>
      </c>
      <c r="E235" s="32">
        <f>E236</f>
        <v>301844</v>
      </c>
    </row>
    <row r="236" spans="1:6" ht="27.6" outlineLevel="2">
      <c r="A236" s="10" t="s">
        <v>144</v>
      </c>
      <c r="B236" s="11" t="s">
        <v>77</v>
      </c>
      <c r="C236" s="11" t="s">
        <v>8</v>
      </c>
      <c r="D236" s="32">
        <v>265695.09999999998</v>
      </c>
      <c r="E236" s="32">
        <v>301844</v>
      </c>
    </row>
    <row r="237" spans="1:6" ht="41.4" outlineLevel="3">
      <c r="A237" s="10" t="s">
        <v>228</v>
      </c>
      <c r="B237" s="11" t="s">
        <v>78</v>
      </c>
      <c r="C237" s="11"/>
      <c r="D237" s="32">
        <f>D238</f>
        <v>15762.2</v>
      </c>
      <c r="E237" s="32">
        <f>E238</f>
        <v>13380</v>
      </c>
    </row>
    <row r="238" spans="1:6" ht="27.6" outlineLevel="2">
      <c r="A238" s="10" t="s">
        <v>144</v>
      </c>
      <c r="B238" s="11" t="s">
        <v>78</v>
      </c>
      <c r="C238" s="11" t="s">
        <v>8</v>
      </c>
      <c r="D238" s="32">
        <v>15762.2</v>
      </c>
      <c r="E238" s="32">
        <v>13380</v>
      </c>
    </row>
    <row r="239" spans="1:6" ht="27.6" outlineLevel="2">
      <c r="A239" s="10" t="s">
        <v>297</v>
      </c>
      <c r="B239" s="14" t="s">
        <v>298</v>
      </c>
      <c r="C239" s="11"/>
      <c r="D239" s="32">
        <f>D240</f>
        <v>21174.6</v>
      </c>
      <c r="E239" s="32">
        <f>E240</f>
        <v>21127.9</v>
      </c>
    </row>
    <row r="240" spans="1:6" ht="27.6" outlineLevel="2">
      <c r="A240" s="10" t="s">
        <v>144</v>
      </c>
      <c r="B240" s="14" t="s">
        <v>298</v>
      </c>
      <c r="C240" s="11">
        <v>200</v>
      </c>
      <c r="D240" s="32">
        <v>21174.6</v>
      </c>
      <c r="E240" s="32">
        <v>21127.9</v>
      </c>
    </row>
    <row r="241" spans="1:6" ht="27.6" hidden="1" outlineLevel="2">
      <c r="A241" s="10" t="s">
        <v>388</v>
      </c>
      <c r="B241" s="11" t="s">
        <v>387</v>
      </c>
      <c r="C241" s="11"/>
      <c r="D241" s="32">
        <f>D242</f>
        <v>115000</v>
      </c>
      <c r="E241" s="32">
        <f>E242</f>
        <v>115000</v>
      </c>
    </row>
    <row r="242" spans="1:6" ht="27.6" hidden="1" outlineLevel="2">
      <c r="A242" s="10" t="s">
        <v>309</v>
      </c>
      <c r="B242" s="11" t="s">
        <v>387</v>
      </c>
      <c r="C242" s="11">
        <v>200</v>
      </c>
      <c r="D242" s="32">
        <v>115000</v>
      </c>
      <c r="E242" s="32">
        <v>115000</v>
      </c>
    </row>
    <row r="243" spans="1:6" s="3" customFormat="1" ht="27.6" outlineLevel="3">
      <c r="A243" s="12" t="s">
        <v>229</v>
      </c>
      <c r="B243" s="13" t="s">
        <v>79</v>
      </c>
      <c r="C243" s="13"/>
      <c r="D243" s="31">
        <f>D244</f>
        <v>11136.3</v>
      </c>
      <c r="E243" s="31">
        <f>E244</f>
        <v>9208.6</v>
      </c>
      <c r="F243" s="38"/>
    </row>
    <row r="244" spans="1:6" s="3" customFormat="1" ht="27.6" outlineLevel="2">
      <c r="A244" s="10" t="s">
        <v>230</v>
      </c>
      <c r="B244" s="11" t="s">
        <v>80</v>
      </c>
      <c r="C244" s="11"/>
      <c r="D244" s="32">
        <f>D245+D246</f>
        <v>11136.3</v>
      </c>
      <c r="E244" s="32">
        <f>E245+E246</f>
        <v>9208.6</v>
      </c>
      <c r="F244" s="38"/>
    </row>
    <row r="245" spans="1:6" ht="55.2" outlineLevel="3">
      <c r="A245" s="10" t="s">
        <v>153</v>
      </c>
      <c r="B245" s="11" t="s">
        <v>80</v>
      </c>
      <c r="C245" s="11" t="s">
        <v>7</v>
      </c>
      <c r="D245" s="32">
        <v>10896.3</v>
      </c>
      <c r="E245" s="32">
        <v>8954.7000000000007</v>
      </c>
    </row>
    <row r="246" spans="1:6" ht="27.6" outlineLevel="2">
      <c r="A246" s="10" t="s">
        <v>144</v>
      </c>
      <c r="B246" s="11" t="s">
        <v>80</v>
      </c>
      <c r="C246" s="11" t="s">
        <v>8</v>
      </c>
      <c r="D246" s="32">
        <v>240</v>
      </c>
      <c r="E246" s="32">
        <v>253.9</v>
      </c>
    </row>
    <row r="247" spans="1:6" ht="41.4" outlineLevel="3">
      <c r="A247" s="12" t="s">
        <v>349</v>
      </c>
      <c r="B247" s="13" t="s">
        <v>81</v>
      </c>
      <c r="C247" s="13"/>
      <c r="D247" s="31">
        <f>D248+D250+D254+D252</f>
        <v>131.19999999999999</v>
      </c>
      <c r="E247" s="31">
        <f>E248+E250+E254+E252</f>
        <v>130</v>
      </c>
    </row>
    <row r="248" spans="1:6" outlineLevel="2">
      <c r="A248" s="10" t="s">
        <v>231</v>
      </c>
      <c r="B248" s="11" t="s">
        <v>82</v>
      </c>
      <c r="C248" s="11"/>
      <c r="D248" s="32">
        <f>D249</f>
        <v>1.2</v>
      </c>
      <c r="E248" s="32">
        <f>E249</f>
        <v>0</v>
      </c>
    </row>
    <row r="249" spans="1:6" s="3" customFormat="1" ht="27.6" outlineLevel="3">
      <c r="A249" s="10" t="s">
        <v>144</v>
      </c>
      <c r="B249" s="11" t="s">
        <v>82</v>
      </c>
      <c r="C249" s="11" t="s">
        <v>8</v>
      </c>
      <c r="D249" s="32">
        <v>1.2</v>
      </c>
      <c r="E249" s="32">
        <v>0</v>
      </c>
      <c r="F249" s="38"/>
    </row>
    <row r="250" spans="1:6" ht="41.4" hidden="1" outlineLevel="2">
      <c r="A250" s="10" t="s">
        <v>232</v>
      </c>
      <c r="B250" s="11" t="s">
        <v>139</v>
      </c>
      <c r="C250" s="11"/>
      <c r="D250" s="32">
        <f>D251</f>
        <v>0</v>
      </c>
      <c r="E250" s="32">
        <f>E251</f>
        <v>0</v>
      </c>
    </row>
    <row r="251" spans="1:6" ht="27.6" hidden="1" outlineLevel="3">
      <c r="A251" s="10" t="s">
        <v>144</v>
      </c>
      <c r="B251" s="11" t="s">
        <v>139</v>
      </c>
      <c r="C251" s="11" t="s">
        <v>8</v>
      </c>
      <c r="D251" s="32"/>
      <c r="E251" s="32"/>
    </row>
    <row r="252" spans="1:6" ht="41.4" hidden="1" outlineLevel="3">
      <c r="A252" s="10" t="s">
        <v>359</v>
      </c>
      <c r="B252" s="11" t="s">
        <v>360</v>
      </c>
      <c r="C252" s="11"/>
      <c r="D252" s="32">
        <f>D253</f>
        <v>130</v>
      </c>
      <c r="E252" s="32">
        <f>E253</f>
        <v>130</v>
      </c>
    </row>
    <row r="253" spans="1:6" ht="27.6" hidden="1" outlineLevel="3">
      <c r="A253" s="10" t="s">
        <v>309</v>
      </c>
      <c r="B253" s="11" t="s">
        <v>360</v>
      </c>
      <c r="C253" s="11" t="s">
        <v>8</v>
      </c>
      <c r="D253" s="32">
        <v>130</v>
      </c>
      <c r="E253" s="32">
        <v>130</v>
      </c>
    </row>
    <row r="254" spans="1:6" ht="55.2" hidden="1" outlineLevel="2">
      <c r="A254" s="10" t="s">
        <v>233</v>
      </c>
      <c r="B254" s="11" t="s">
        <v>83</v>
      </c>
      <c r="C254" s="11"/>
      <c r="D254" s="32">
        <f>D255</f>
        <v>0</v>
      </c>
      <c r="E254" s="32">
        <f>E255</f>
        <v>0</v>
      </c>
    </row>
    <row r="255" spans="1:6" s="3" customFormat="1" ht="27.6" hidden="1" outlineLevel="2">
      <c r="A255" s="10" t="s">
        <v>144</v>
      </c>
      <c r="B255" s="11" t="s">
        <v>83</v>
      </c>
      <c r="C255" s="11" t="s">
        <v>8</v>
      </c>
      <c r="D255" s="32"/>
      <c r="E255" s="32"/>
      <c r="F255" s="38"/>
    </row>
    <row r="256" spans="1:6" outlineLevel="3">
      <c r="A256" s="12" t="s">
        <v>365</v>
      </c>
      <c r="B256" s="13" t="s">
        <v>84</v>
      </c>
      <c r="C256" s="13"/>
      <c r="D256" s="31">
        <f>D257+D266+D272</f>
        <v>105664.4</v>
      </c>
      <c r="E256" s="31">
        <f>E257+E266+E272</f>
        <v>108140.3</v>
      </c>
    </row>
    <row r="257" spans="1:6" s="3" customFormat="1" ht="27.6" outlineLevel="2">
      <c r="A257" s="12" t="s">
        <v>234</v>
      </c>
      <c r="B257" s="13" t="s">
        <v>85</v>
      </c>
      <c r="C257" s="13"/>
      <c r="D257" s="31">
        <f>D258+D263</f>
        <v>75352.2</v>
      </c>
      <c r="E257" s="31">
        <f>E258+E263</f>
        <v>77755.400000000009</v>
      </c>
      <c r="F257" s="38"/>
    </row>
    <row r="258" spans="1:6" ht="27.6" outlineLevel="3">
      <c r="A258" s="10" t="s">
        <v>235</v>
      </c>
      <c r="B258" s="11" t="s">
        <v>125</v>
      </c>
      <c r="C258" s="11"/>
      <c r="D258" s="32">
        <f>D259+D260+D261+D262</f>
        <v>70482.7</v>
      </c>
      <c r="E258" s="32">
        <f>E259+E260+E261+E262</f>
        <v>72885.900000000009</v>
      </c>
    </row>
    <row r="259" spans="1:6" ht="55.2" outlineLevel="2">
      <c r="A259" s="10" t="s">
        <v>153</v>
      </c>
      <c r="B259" s="11" t="s">
        <v>125</v>
      </c>
      <c r="C259" s="11" t="s">
        <v>7</v>
      </c>
      <c r="D259" s="32">
        <v>54796</v>
      </c>
      <c r="E259" s="32">
        <v>56359.6</v>
      </c>
    </row>
    <row r="260" spans="1:6" ht="27.6" outlineLevel="3">
      <c r="A260" s="10" t="s">
        <v>144</v>
      </c>
      <c r="B260" s="11" t="s">
        <v>125</v>
      </c>
      <c r="C260" s="11" t="s">
        <v>8</v>
      </c>
      <c r="D260" s="32">
        <v>15412.7</v>
      </c>
      <c r="E260" s="32">
        <v>16111.2</v>
      </c>
    </row>
    <row r="261" spans="1:6" hidden="1" outlineLevel="2">
      <c r="A261" s="10" t="s">
        <v>161</v>
      </c>
      <c r="B261" s="11" t="s">
        <v>125</v>
      </c>
      <c r="C261" s="11" t="s">
        <v>21</v>
      </c>
      <c r="D261" s="32"/>
      <c r="E261" s="32"/>
    </row>
    <row r="262" spans="1:6" s="3" customFormat="1" outlineLevel="3">
      <c r="A262" s="10" t="s">
        <v>155</v>
      </c>
      <c r="B262" s="11" t="s">
        <v>125</v>
      </c>
      <c r="C262" s="11" t="s">
        <v>9</v>
      </c>
      <c r="D262" s="32">
        <v>274</v>
      </c>
      <c r="E262" s="32">
        <v>415.1</v>
      </c>
      <c r="F262" s="38"/>
    </row>
    <row r="263" spans="1:6" ht="27.6" hidden="1" outlineLevel="2">
      <c r="A263" s="10" t="s">
        <v>236</v>
      </c>
      <c r="B263" s="11" t="s">
        <v>237</v>
      </c>
      <c r="C263" s="11"/>
      <c r="D263" s="32">
        <f>D264+D265</f>
        <v>4869.5</v>
      </c>
      <c r="E263" s="32">
        <f>E264+E265</f>
        <v>4869.5</v>
      </c>
    </row>
    <row r="264" spans="1:6" ht="55.2" hidden="1" outlineLevel="3">
      <c r="A264" s="10" t="s">
        <v>153</v>
      </c>
      <c r="B264" s="11" t="s">
        <v>237</v>
      </c>
      <c r="C264" s="11" t="s">
        <v>7</v>
      </c>
      <c r="D264" s="32">
        <v>4707.5</v>
      </c>
      <c r="E264" s="32">
        <v>4707.5</v>
      </c>
    </row>
    <row r="265" spans="1:6" s="3" customFormat="1" ht="27.6" hidden="1" outlineLevel="1">
      <c r="A265" s="10" t="s">
        <v>144</v>
      </c>
      <c r="B265" s="11" t="s">
        <v>237</v>
      </c>
      <c r="C265" s="11" t="s">
        <v>8</v>
      </c>
      <c r="D265" s="32">
        <v>162</v>
      </c>
      <c r="E265" s="32">
        <v>162</v>
      </c>
      <c r="F265" s="38"/>
    </row>
    <row r="266" spans="1:6" outlineLevel="3">
      <c r="A266" s="12" t="s">
        <v>238</v>
      </c>
      <c r="B266" s="13" t="s">
        <v>122</v>
      </c>
      <c r="C266" s="13"/>
      <c r="D266" s="31">
        <f>D267</f>
        <v>16377.3</v>
      </c>
      <c r="E266" s="31">
        <f>E267+E270</f>
        <v>16376.099999999999</v>
      </c>
    </row>
    <row r="267" spans="1:6" ht="27.6" outlineLevel="3">
      <c r="A267" s="10" t="s">
        <v>239</v>
      </c>
      <c r="B267" s="11" t="s">
        <v>124</v>
      </c>
      <c r="C267" s="11"/>
      <c r="D267" s="32">
        <f>D268+D269</f>
        <v>16377.3</v>
      </c>
      <c r="E267" s="32">
        <f>E268+E269</f>
        <v>8800.2999999999993</v>
      </c>
    </row>
    <row r="268" spans="1:6" s="3" customFormat="1" ht="55.2" hidden="1">
      <c r="A268" s="10" t="s">
        <v>153</v>
      </c>
      <c r="B268" s="11" t="s">
        <v>124</v>
      </c>
      <c r="C268" s="11" t="s">
        <v>7</v>
      </c>
      <c r="D268" s="32">
        <v>6918.3</v>
      </c>
      <c r="E268" s="32">
        <v>6918.3</v>
      </c>
      <c r="F268" s="38"/>
    </row>
    <row r="269" spans="1:6" ht="27.6" outlineLevel="2">
      <c r="A269" s="10" t="s">
        <v>144</v>
      </c>
      <c r="B269" s="11" t="s">
        <v>124</v>
      </c>
      <c r="C269" s="11" t="s">
        <v>8</v>
      </c>
      <c r="D269" s="32">
        <v>9459</v>
      </c>
      <c r="E269" s="32">
        <v>1882</v>
      </c>
    </row>
    <row r="270" spans="1:6" ht="33.75" customHeight="1" outlineLevel="2">
      <c r="A270" s="10" t="s">
        <v>418</v>
      </c>
      <c r="B270" s="11" t="s">
        <v>417</v>
      </c>
      <c r="C270" s="11"/>
      <c r="D270" s="32">
        <v>0</v>
      </c>
      <c r="E270" s="32">
        <f>E271</f>
        <v>7575.8</v>
      </c>
    </row>
    <row r="271" spans="1:6" ht="27.6" outlineLevel="2">
      <c r="A271" s="10" t="s">
        <v>144</v>
      </c>
      <c r="B271" s="11" t="s">
        <v>417</v>
      </c>
      <c r="C271" s="11">
        <v>200</v>
      </c>
      <c r="D271" s="32">
        <v>0</v>
      </c>
      <c r="E271" s="32">
        <v>7575.8</v>
      </c>
    </row>
    <row r="272" spans="1:6" s="3" customFormat="1" ht="27.6" outlineLevel="3">
      <c r="A272" s="12" t="s">
        <v>276</v>
      </c>
      <c r="B272" s="13" t="s">
        <v>240</v>
      </c>
      <c r="C272" s="13"/>
      <c r="D272" s="31">
        <f>D273</f>
        <v>13934.900000000001</v>
      </c>
      <c r="E272" s="31">
        <f>E273+E276</f>
        <v>14008.8</v>
      </c>
      <c r="F272" s="38"/>
    </row>
    <row r="273" spans="1:6" s="3" customFormat="1" ht="41.4" outlineLevel="2">
      <c r="A273" s="10" t="s">
        <v>241</v>
      </c>
      <c r="B273" s="11" t="s">
        <v>242</v>
      </c>
      <c r="C273" s="11"/>
      <c r="D273" s="32">
        <f>D274+D275</f>
        <v>13934.900000000001</v>
      </c>
      <c r="E273" s="32">
        <f>E274+E275</f>
        <v>6938</v>
      </c>
      <c r="F273" s="38"/>
    </row>
    <row r="274" spans="1:6" s="3" customFormat="1" ht="55.2" outlineLevel="3">
      <c r="A274" s="10" t="s">
        <v>153</v>
      </c>
      <c r="B274" s="11" t="s">
        <v>242</v>
      </c>
      <c r="C274" s="11" t="s">
        <v>7</v>
      </c>
      <c r="D274" s="32">
        <v>6228.6</v>
      </c>
      <c r="E274" s="32">
        <v>6304</v>
      </c>
      <c r="F274" s="38"/>
    </row>
    <row r="275" spans="1:6" ht="27.6" outlineLevel="2">
      <c r="A275" s="10" t="s">
        <v>144</v>
      </c>
      <c r="B275" s="11" t="s">
        <v>242</v>
      </c>
      <c r="C275" s="11" t="s">
        <v>8</v>
      </c>
      <c r="D275" s="32">
        <v>7706.3</v>
      </c>
      <c r="E275" s="32">
        <v>634</v>
      </c>
    </row>
    <row r="276" spans="1:6" ht="39.75" customHeight="1" outlineLevel="2">
      <c r="A276" s="10" t="s">
        <v>418</v>
      </c>
      <c r="B276" s="11" t="s">
        <v>419</v>
      </c>
      <c r="C276" s="11"/>
      <c r="D276" s="32">
        <v>0</v>
      </c>
      <c r="E276" s="32">
        <f>E277</f>
        <v>7070.8</v>
      </c>
    </row>
    <row r="277" spans="1:6" ht="27.6" outlineLevel="2">
      <c r="A277" s="10" t="s">
        <v>144</v>
      </c>
      <c r="B277" s="11" t="s">
        <v>419</v>
      </c>
      <c r="C277" s="11">
        <v>200</v>
      </c>
      <c r="D277" s="32">
        <v>0</v>
      </c>
      <c r="E277" s="32">
        <v>7070.8</v>
      </c>
    </row>
    <row r="278" spans="1:6" outlineLevel="3">
      <c r="A278" s="12" t="s">
        <v>366</v>
      </c>
      <c r="B278" s="13" t="s">
        <v>86</v>
      </c>
      <c r="C278" s="13"/>
      <c r="D278" s="31">
        <f>D279+D282+D285+D287+D289</f>
        <v>18983.8</v>
      </c>
      <c r="E278" s="31">
        <f>E279+E282+E285+E287+E289</f>
        <v>26445.800000000003</v>
      </c>
    </row>
    <row r="279" spans="1:6" s="3" customFormat="1" ht="27.6" hidden="1" outlineLevel="1">
      <c r="A279" s="10" t="s">
        <v>243</v>
      </c>
      <c r="B279" s="11" t="s">
        <v>87</v>
      </c>
      <c r="C279" s="11"/>
      <c r="D279" s="32">
        <f>D281+D280</f>
        <v>30</v>
      </c>
      <c r="E279" s="32">
        <f>E281+E280</f>
        <v>30</v>
      </c>
      <c r="F279" s="38"/>
    </row>
    <row r="280" spans="1:6" s="3" customFormat="1" ht="27.6" hidden="1" outlineLevel="1">
      <c r="A280" s="10" t="s">
        <v>144</v>
      </c>
      <c r="B280" s="11" t="s">
        <v>87</v>
      </c>
      <c r="C280" s="11" t="s">
        <v>8</v>
      </c>
      <c r="D280" s="32">
        <v>0.1</v>
      </c>
      <c r="E280" s="32">
        <v>0.1</v>
      </c>
      <c r="F280" s="38"/>
    </row>
    <row r="281" spans="1:6" ht="27.6" hidden="1" outlineLevel="2">
      <c r="A281" s="10" t="s">
        <v>145</v>
      </c>
      <c r="B281" s="11" t="s">
        <v>87</v>
      </c>
      <c r="C281" s="11" t="s">
        <v>3</v>
      </c>
      <c r="D281" s="32">
        <v>29.9</v>
      </c>
      <c r="E281" s="32">
        <v>29.9</v>
      </c>
    </row>
    <row r="282" spans="1:6" s="3" customFormat="1" ht="27.6" outlineLevel="3">
      <c r="A282" s="10" t="s">
        <v>244</v>
      </c>
      <c r="B282" s="11" t="s">
        <v>88</v>
      </c>
      <c r="C282" s="11"/>
      <c r="D282" s="32">
        <f>D283+D284</f>
        <v>545.79999999999995</v>
      </c>
      <c r="E282" s="32">
        <f>E283+E284</f>
        <v>3318.9</v>
      </c>
      <c r="F282" s="38"/>
    </row>
    <row r="283" spans="1:6" s="3" customFormat="1" ht="27.6" outlineLevel="3">
      <c r="A283" s="10" t="s">
        <v>144</v>
      </c>
      <c r="B283" s="11" t="s">
        <v>88</v>
      </c>
      <c r="C283" s="11" t="s">
        <v>8</v>
      </c>
      <c r="D283" s="32">
        <v>282.7</v>
      </c>
      <c r="E283" s="32">
        <v>0.8</v>
      </c>
      <c r="F283" s="38"/>
    </row>
    <row r="284" spans="1:6" s="3" customFormat="1" ht="27.6" outlineLevel="3">
      <c r="A284" s="10" t="s">
        <v>145</v>
      </c>
      <c r="B284" s="11" t="s">
        <v>88</v>
      </c>
      <c r="C284" s="11" t="s">
        <v>3</v>
      </c>
      <c r="D284" s="32">
        <v>263.10000000000002</v>
      </c>
      <c r="E284" s="32">
        <v>3318.1</v>
      </c>
      <c r="F284" s="38"/>
    </row>
    <row r="285" spans="1:6" ht="27.6" outlineLevel="2">
      <c r="A285" s="10" t="s">
        <v>245</v>
      </c>
      <c r="B285" s="11" t="s">
        <v>89</v>
      </c>
      <c r="C285" s="11"/>
      <c r="D285" s="32">
        <f>D286</f>
        <v>13232.3</v>
      </c>
      <c r="E285" s="32">
        <f>E286</f>
        <v>17910.7</v>
      </c>
    </row>
    <row r="286" spans="1:6" ht="27.6" outlineLevel="3">
      <c r="A286" s="10" t="s">
        <v>145</v>
      </c>
      <c r="B286" s="11" t="s">
        <v>89</v>
      </c>
      <c r="C286" s="11" t="s">
        <v>3</v>
      </c>
      <c r="D286" s="32">
        <v>13232.3</v>
      </c>
      <c r="E286" s="32">
        <v>17910.7</v>
      </c>
    </row>
    <row r="287" spans="1:6" s="3" customFormat="1" ht="27.6" outlineLevel="1">
      <c r="A287" s="10" t="s">
        <v>179</v>
      </c>
      <c r="B287" s="11" t="s">
        <v>90</v>
      </c>
      <c r="C287" s="11"/>
      <c r="D287" s="32">
        <f>D288</f>
        <v>246</v>
      </c>
      <c r="E287" s="32">
        <f>E288</f>
        <v>256.5</v>
      </c>
      <c r="F287" s="38"/>
    </row>
    <row r="288" spans="1:6" s="3" customFormat="1" ht="27.6" outlineLevel="2">
      <c r="A288" s="10" t="s">
        <v>145</v>
      </c>
      <c r="B288" s="11" t="s">
        <v>90</v>
      </c>
      <c r="C288" s="11" t="s">
        <v>3</v>
      </c>
      <c r="D288" s="32">
        <v>246</v>
      </c>
      <c r="E288" s="32">
        <v>256.5</v>
      </c>
      <c r="F288" s="38"/>
    </row>
    <row r="289" spans="1:6" s="3" customFormat="1" hidden="1" outlineLevel="2">
      <c r="A289" s="10" t="s">
        <v>389</v>
      </c>
      <c r="B289" s="39" t="s">
        <v>390</v>
      </c>
      <c r="C289" s="11"/>
      <c r="D289" s="32">
        <f>D290</f>
        <v>4929.7</v>
      </c>
      <c r="E289" s="32">
        <f>E290</f>
        <v>4929.7</v>
      </c>
      <c r="F289" s="38"/>
    </row>
    <row r="290" spans="1:6" s="3" customFormat="1" ht="34.5" hidden="1" customHeight="1" outlineLevel="2">
      <c r="A290" s="10" t="s">
        <v>289</v>
      </c>
      <c r="B290" s="39" t="s">
        <v>390</v>
      </c>
      <c r="C290" s="11">
        <v>600</v>
      </c>
      <c r="D290" s="32">
        <v>4929.7</v>
      </c>
      <c r="E290" s="32">
        <v>4929.7</v>
      </c>
      <c r="F290" s="38"/>
    </row>
    <row r="291" spans="1:6" ht="41.4" outlineLevel="3">
      <c r="A291" s="22" t="s">
        <v>350</v>
      </c>
      <c r="B291" s="13" t="s">
        <v>91</v>
      </c>
      <c r="C291" s="13"/>
      <c r="D291" s="31">
        <f>D292+D295+D297+D300</f>
        <v>10182.6</v>
      </c>
      <c r="E291" s="31">
        <f>E292+E295+E297+E300</f>
        <v>10588.1</v>
      </c>
    </row>
    <row r="292" spans="1:6" s="3" customFormat="1" ht="55.2" outlineLevel="3">
      <c r="A292" s="23" t="s">
        <v>272</v>
      </c>
      <c r="B292" s="24" t="s">
        <v>92</v>
      </c>
      <c r="C292" s="11"/>
      <c r="D292" s="32">
        <f>D294+D293</f>
        <v>204.3</v>
      </c>
      <c r="E292" s="32">
        <f>E294+E293</f>
        <v>0</v>
      </c>
      <c r="F292" s="38"/>
    </row>
    <row r="293" spans="1:6" s="3" customFormat="1" ht="27.6" hidden="1" outlineLevel="3">
      <c r="A293" s="10" t="s">
        <v>144</v>
      </c>
      <c r="B293" s="11" t="s">
        <v>92</v>
      </c>
      <c r="C293" s="11">
        <v>200</v>
      </c>
      <c r="D293" s="32"/>
      <c r="E293" s="32"/>
      <c r="F293" s="38"/>
    </row>
    <row r="294" spans="1:6" s="3" customFormat="1" ht="27.6" outlineLevel="1" collapsed="1">
      <c r="A294" s="25" t="s">
        <v>213</v>
      </c>
      <c r="B294" s="11" t="s">
        <v>92</v>
      </c>
      <c r="C294" s="11" t="s">
        <v>60</v>
      </c>
      <c r="D294" s="32">
        <v>204.3</v>
      </c>
      <c r="E294" s="32">
        <v>0</v>
      </c>
      <c r="F294" s="38"/>
    </row>
    <row r="295" spans="1:6" outlineLevel="2">
      <c r="A295" s="10" t="s">
        <v>273</v>
      </c>
      <c r="B295" s="11" t="s">
        <v>126</v>
      </c>
      <c r="C295" s="11"/>
      <c r="D295" s="32">
        <f>D296</f>
        <v>1597.3</v>
      </c>
      <c r="E295" s="32">
        <f>E296</f>
        <v>1504.4</v>
      </c>
    </row>
    <row r="296" spans="1:6" ht="27.6" outlineLevel="3">
      <c r="A296" s="10" t="s">
        <v>144</v>
      </c>
      <c r="B296" s="11" t="s">
        <v>126</v>
      </c>
      <c r="C296" s="11" t="s">
        <v>8</v>
      </c>
      <c r="D296" s="32">
        <v>1597.3</v>
      </c>
      <c r="E296" s="32">
        <v>1504.4</v>
      </c>
    </row>
    <row r="297" spans="1:6" s="3" customFormat="1" ht="27.6" outlineLevel="3">
      <c r="A297" s="10" t="s">
        <v>246</v>
      </c>
      <c r="B297" s="11" t="s">
        <v>93</v>
      </c>
      <c r="C297" s="11"/>
      <c r="D297" s="32">
        <f>D298+D299</f>
        <v>8381</v>
      </c>
      <c r="E297" s="32">
        <f>E298+E299</f>
        <v>9083.7000000000007</v>
      </c>
      <c r="F297" s="38"/>
    </row>
    <row r="298" spans="1:6" s="3" customFormat="1" ht="55.2">
      <c r="A298" s="10" t="s">
        <v>153</v>
      </c>
      <c r="B298" s="11" t="s">
        <v>93</v>
      </c>
      <c r="C298" s="11" t="s">
        <v>7</v>
      </c>
      <c r="D298" s="32">
        <v>8217</v>
      </c>
      <c r="E298" s="32">
        <v>8902.5</v>
      </c>
      <c r="F298" s="38"/>
    </row>
    <row r="299" spans="1:6" ht="27.6" outlineLevel="2">
      <c r="A299" s="10" t="s">
        <v>144</v>
      </c>
      <c r="B299" s="11" t="s">
        <v>93</v>
      </c>
      <c r="C299" s="11" t="s">
        <v>8</v>
      </c>
      <c r="D299" s="32">
        <v>164</v>
      </c>
      <c r="E299" s="32">
        <v>181.2</v>
      </c>
    </row>
    <row r="300" spans="1:6" s="3" customFormat="1" hidden="1" outlineLevel="3">
      <c r="A300" s="10" t="s">
        <v>247</v>
      </c>
      <c r="B300" s="11" t="s">
        <v>123</v>
      </c>
      <c r="C300" s="11"/>
      <c r="D300" s="32">
        <f>D301</f>
        <v>0</v>
      </c>
      <c r="E300" s="32">
        <f>E301</f>
        <v>0</v>
      </c>
      <c r="F300" s="38"/>
    </row>
    <row r="301" spans="1:6" s="3" customFormat="1" ht="27.6" hidden="1" outlineLevel="2">
      <c r="A301" s="10" t="s">
        <v>213</v>
      </c>
      <c r="B301" s="11" t="s">
        <v>123</v>
      </c>
      <c r="C301" s="11" t="s">
        <v>60</v>
      </c>
      <c r="D301" s="32"/>
      <c r="E301" s="32"/>
      <c r="F301" s="38"/>
    </row>
    <row r="302" spans="1:6" ht="69" hidden="1" outlineLevel="3">
      <c r="A302" s="12" t="s">
        <v>356</v>
      </c>
      <c r="B302" s="13" t="s">
        <v>94</v>
      </c>
      <c r="C302" s="13"/>
      <c r="D302" s="31">
        <f t="shared" ref="D302:E303" si="6">D303</f>
        <v>650</v>
      </c>
      <c r="E302" s="31">
        <f t="shared" si="6"/>
        <v>650</v>
      </c>
    </row>
    <row r="303" spans="1:6" s="3" customFormat="1" hidden="1" outlineLevel="2">
      <c r="A303" s="10" t="s">
        <v>248</v>
      </c>
      <c r="B303" s="11" t="s">
        <v>95</v>
      </c>
      <c r="C303" s="11"/>
      <c r="D303" s="32">
        <f t="shared" si="6"/>
        <v>650</v>
      </c>
      <c r="E303" s="32">
        <f t="shared" si="6"/>
        <v>650</v>
      </c>
      <c r="F303" s="38"/>
    </row>
    <row r="304" spans="1:6" ht="27.6" hidden="1" outlineLevel="2">
      <c r="A304" s="10" t="s">
        <v>145</v>
      </c>
      <c r="B304" s="11" t="s">
        <v>95</v>
      </c>
      <c r="C304" s="11" t="s">
        <v>3</v>
      </c>
      <c r="D304" s="32">
        <v>650</v>
      </c>
      <c r="E304" s="32">
        <v>650</v>
      </c>
    </row>
    <row r="305" spans="1:6" s="3" customFormat="1" ht="46.5" hidden="1" customHeight="1" outlineLevel="3">
      <c r="A305" s="12" t="s">
        <v>367</v>
      </c>
      <c r="B305" s="13" t="s">
        <v>96</v>
      </c>
      <c r="C305" s="13"/>
      <c r="D305" s="31">
        <f>D306+D308</f>
        <v>80</v>
      </c>
      <c r="E305" s="31">
        <f>E306+E308</f>
        <v>80</v>
      </c>
      <c r="F305" s="38"/>
    </row>
    <row r="306" spans="1:6" ht="27.6" hidden="1" outlineLevel="2">
      <c r="A306" s="10" t="s">
        <v>249</v>
      </c>
      <c r="B306" s="11" t="s">
        <v>97</v>
      </c>
      <c r="C306" s="11"/>
      <c r="D306" s="32">
        <f>D307</f>
        <v>45</v>
      </c>
      <c r="E306" s="32">
        <f>E307</f>
        <v>45</v>
      </c>
    </row>
    <row r="307" spans="1:6" ht="27.6" hidden="1" outlineLevel="3">
      <c r="A307" s="10" t="s">
        <v>144</v>
      </c>
      <c r="B307" s="11" t="s">
        <v>97</v>
      </c>
      <c r="C307" s="11" t="s">
        <v>8</v>
      </c>
      <c r="D307" s="32">
        <v>45</v>
      </c>
      <c r="E307" s="32">
        <v>45</v>
      </c>
    </row>
    <row r="308" spans="1:6" s="3" customFormat="1" ht="27.6" hidden="1">
      <c r="A308" s="10" t="s">
        <v>250</v>
      </c>
      <c r="B308" s="11" t="s">
        <v>98</v>
      </c>
      <c r="C308" s="11"/>
      <c r="D308" s="32">
        <f>D309</f>
        <v>35</v>
      </c>
      <c r="E308" s="32">
        <f>E309</f>
        <v>35</v>
      </c>
      <c r="F308" s="38"/>
    </row>
    <row r="309" spans="1:6" ht="27.6" hidden="1" outlineLevel="3">
      <c r="A309" s="10" t="s">
        <v>144</v>
      </c>
      <c r="B309" s="11" t="s">
        <v>98</v>
      </c>
      <c r="C309" s="11" t="s">
        <v>8</v>
      </c>
      <c r="D309" s="32">
        <v>35</v>
      </c>
      <c r="E309" s="32">
        <v>35</v>
      </c>
    </row>
    <row r="310" spans="1:6" outlineLevel="2" collapsed="1">
      <c r="A310" s="12" t="s">
        <v>368</v>
      </c>
      <c r="B310" s="13" t="s">
        <v>99</v>
      </c>
      <c r="C310" s="13"/>
      <c r="D310" s="31">
        <f>D311+D321</f>
        <v>94522.6</v>
      </c>
      <c r="E310" s="31">
        <f>E311+E321</f>
        <v>95847.3</v>
      </c>
    </row>
    <row r="311" spans="1:6" s="3" customFormat="1" ht="34.5" customHeight="1" outlineLevel="3">
      <c r="A311" s="12" t="s">
        <v>251</v>
      </c>
      <c r="B311" s="13" t="s">
        <v>100</v>
      </c>
      <c r="C311" s="13"/>
      <c r="D311" s="31">
        <f>D312+D314+D317</f>
        <v>94492.6</v>
      </c>
      <c r="E311" s="31">
        <f>E312+E314+E317</f>
        <v>95817.3</v>
      </c>
      <c r="F311" s="38"/>
    </row>
    <row r="312" spans="1:6" ht="27.6" hidden="1" outlineLevel="2">
      <c r="A312" s="10" t="s">
        <v>252</v>
      </c>
      <c r="B312" s="11" t="s">
        <v>101</v>
      </c>
      <c r="C312" s="11"/>
      <c r="D312" s="32">
        <f>D313</f>
        <v>1153.5999999999999</v>
      </c>
      <c r="E312" s="32">
        <f>E313</f>
        <v>1153.5999999999999</v>
      </c>
    </row>
    <row r="313" spans="1:6" ht="27.6" hidden="1" outlineLevel="3">
      <c r="A313" s="10" t="s">
        <v>253</v>
      </c>
      <c r="B313" s="11" t="s">
        <v>101</v>
      </c>
      <c r="C313" s="11" t="s">
        <v>102</v>
      </c>
      <c r="D313" s="32">
        <v>1153.5999999999999</v>
      </c>
      <c r="E313" s="32">
        <v>1153.5999999999999</v>
      </c>
    </row>
    <row r="314" spans="1:6" s="3" customFormat="1" ht="27.6" collapsed="1">
      <c r="A314" s="10" t="s">
        <v>254</v>
      </c>
      <c r="B314" s="11" t="s">
        <v>103</v>
      </c>
      <c r="C314" s="11"/>
      <c r="D314" s="32">
        <f>D315+D316</f>
        <v>11104</v>
      </c>
      <c r="E314" s="32">
        <f>E315+E316</f>
        <v>11362.2</v>
      </c>
      <c r="F314" s="38"/>
    </row>
    <row r="315" spans="1:6" s="3" customFormat="1" ht="55.2" outlineLevel="2">
      <c r="A315" s="10" t="s">
        <v>153</v>
      </c>
      <c r="B315" s="11" t="s">
        <v>103</v>
      </c>
      <c r="C315" s="11" t="s">
        <v>7</v>
      </c>
      <c r="D315" s="32">
        <v>10870</v>
      </c>
      <c r="E315" s="32">
        <v>11128.2</v>
      </c>
      <c r="F315" s="38"/>
    </row>
    <row r="316" spans="1:6" ht="27.6" hidden="1" outlineLevel="3">
      <c r="A316" s="10" t="s">
        <v>144</v>
      </c>
      <c r="B316" s="11" t="s">
        <v>103</v>
      </c>
      <c r="C316" s="11" t="s">
        <v>8</v>
      </c>
      <c r="D316" s="32">
        <v>234</v>
      </c>
      <c r="E316" s="32">
        <v>234</v>
      </c>
    </row>
    <row r="317" spans="1:6" s="3" customFormat="1" ht="27.6" collapsed="1">
      <c r="A317" s="10" t="s">
        <v>255</v>
      </c>
      <c r="B317" s="11" t="s">
        <v>140</v>
      </c>
      <c r="C317" s="11"/>
      <c r="D317" s="32">
        <f>D318+D319+D320</f>
        <v>82235</v>
      </c>
      <c r="E317" s="32">
        <f>E318+E319+E320</f>
        <v>83301.5</v>
      </c>
      <c r="F317" s="38"/>
    </row>
    <row r="318" spans="1:6" s="3" customFormat="1" ht="55.2" outlineLevel="2">
      <c r="A318" s="10" t="s">
        <v>153</v>
      </c>
      <c r="B318" s="11" t="s">
        <v>140</v>
      </c>
      <c r="C318" s="11" t="s">
        <v>7</v>
      </c>
      <c r="D318" s="32">
        <v>78440</v>
      </c>
      <c r="E318" s="32">
        <v>79506.5</v>
      </c>
      <c r="F318" s="38"/>
    </row>
    <row r="319" spans="1:6" s="3" customFormat="1" ht="27.6" hidden="1" outlineLevel="3">
      <c r="A319" s="10" t="s">
        <v>144</v>
      </c>
      <c r="B319" s="11" t="s">
        <v>140</v>
      </c>
      <c r="C319" s="11" t="s">
        <v>8</v>
      </c>
      <c r="D319" s="32">
        <v>3718</v>
      </c>
      <c r="E319" s="32">
        <v>3718</v>
      </c>
      <c r="F319" s="38"/>
    </row>
    <row r="320" spans="1:6" s="3" customFormat="1" hidden="1" outlineLevel="2">
      <c r="A320" s="10" t="s">
        <v>155</v>
      </c>
      <c r="B320" s="11" t="s">
        <v>140</v>
      </c>
      <c r="C320" s="11" t="s">
        <v>9</v>
      </c>
      <c r="D320" s="32">
        <v>77</v>
      </c>
      <c r="E320" s="32">
        <v>77</v>
      </c>
      <c r="F320" s="38"/>
    </row>
    <row r="321" spans="1:6" s="3" customFormat="1" ht="27.6" outlineLevel="3">
      <c r="A321" s="12" t="s">
        <v>256</v>
      </c>
      <c r="B321" s="13" t="s">
        <v>104</v>
      </c>
      <c r="C321" s="13"/>
      <c r="D321" s="31">
        <f>D322+D324</f>
        <v>30</v>
      </c>
      <c r="E321" s="31">
        <f>E322+E324</f>
        <v>30</v>
      </c>
      <c r="F321" s="38"/>
    </row>
    <row r="322" spans="1:6" s="3" customFormat="1" ht="27.6">
      <c r="A322" s="10" t="s">
        <v>257</v>
      </c>
      <c r="B322" s="11" t="s">
        <v>105</v>
      </c>
      <c r="C322" s="11"/>
      <c r="D322" s="32">
        <f>D323</f>
        <v>25</v>
      </c>
      <c r="E322" s="32">
        <f>E323</f>
        <v>11.2</v>
      </c>
      <c r="F322" s="38"/>
    </row>
    <row r="323" spans="1:6" s="3" customFormat="1" ht="27.6" outlineLevel="1">
      <c r="A323" s="10" t="s">
        <v>144</v>
      </c>
      <c r="B323" s="11" t="s">
        <v>105</v>
      </c>
      <c r="C323" s="11" t="s">
        <v>8</v>
      </c>
      <c r="D323" s="32">
        <v>25</v>
      </c>
      <c r="E323" s="32">
        <v>11.2</v>
      </c>
      <c r="F323" s="38"/>
    </row>
    <row r="324" spans="1:6" s="3" customFormat="1" ht="69" outlineLevel="2">
      <c r="A324" s="10" t="s">
        <v>258</v>
      </c>
      <c r="B324" s="11" t="s">
        <v>106</v>
      </c>
      <c r="C324" s="11"/>
      <c r="D324" s="32">
        <f>D325</f>
        <v>5</v>
      </c>
      <c r="E324" s="32">
        <f>E325</f>
        <v>18.8</v>
      </c>
      <c r="F324" s="38"/>
    </row>
    <row r="325" spans="1:6" s="3" customFormat="1" ht="27.6" outlineLevel="3">
      <c r="A325" s="10" t="s">
        <v>144</v>
      </c>
      <c r="B325" s="11" t="s">
        <v>106</v>
      </c>
      <c r="C325" s="11" t="s">
        <v>8</v>
      </c>
      <c r="D325" s="32">
        <v>5</v>
      </c>
      <c r="E325" s="32">
        <v>18.8</v>
      </c>
      <c r="F325" s="38"/>
    </row>
    <row r="326" spans="1:6" s="3" customFormat="1" ht="27.6" outlineLevel="2">
      <c r="A326" s="12" t="s">
        <v>369</v>
      </c>
      <c r="B326" s="13" t="s">
        <v>107</v>
      </c>
      <c r="C326" s="13"/>
      <c r="D326" s="31">
        <f>D327+D329+D333</f>
        <v>13623</v>
      </c>
      <c r="E326" s="31">
        <f>E327+E329+E333</f>
        <v>18000.699999999997</v>
      </c>
      <c r="F326" s="38"/>
    </row>
    <row r="327" spans="1:6" ht="27.6" outlineLevel="3">
      <c r="A327" s="10" t="s">
        <v>259</v>
      </c>
      <c r="B327" s="11" t="s">
        <v>108</v>
      </c>
      <c r="C327" s="11"/>
      <c r="D327" s="32">
        <f>D328</f>
        <v>551.20000000000005</v>
      </c>
      <c r="E327" s="32">
        <f>E328</f>
        <v>4715.7</v>
      </c>
    </row>
    <row r="328" spans="1:6" ht="27.6" outlineLevel="3">
      <c r="A328" s="10" t="s">
        <v>144</v>
      </c>
      <c r="B328" s="11" t="s">
        <v>108</v>
      </c>
      <c r="C328" s="11" t="s">
        <v>8</v>
      </c>
      <c r="D328" s="32">
        <v>551.20000000000005</v>
      </c>
      <c r="E328" s="32">
        <v>4715.7</v>
      </c>
    </row>
    <row r="329" spans="1:6" s="3" customFormat="1" ht="27.6" outlineLevel="3">
      <c r="A329" s="10" t="s">
        <v>260</v>
      </c>
      <c r="B329" s="11" t="s">
        <v>109</v>
      </c>
      <c r="C329" s="11"/>
      <c r="D329" s="32">
        <f>D331+D330+D332</f>
        <v>5438.4</v>
      </c>
      <c r="E329" s="32">
        <f>E331+E330+E332</f>
        <v>5458.4</v>
      </c>
      <c r="F329" s="38"/>
    </row>
    <row r="330" spans="1:6" s="3" customFormat="1" ht="55.2" hidden="1" outlineLevel="3">
      <c r="A330" s="10" t="s">
        <v>153</v>
      </c>
      <c r="B330" s="11" t="s">
        <v>109</v>
      </c>
      <c r="C330" s="11">
        <v>100</v>
      </c>
      <c r="D330" s="32">
        <v>561.5</v>
      </c>
      <c r="E330" s="32">
        <v>561.5</v>
      </c>
      <c r="F330" s="38"/>
    </row>
    <row r="331" spans="1:6" s="3" customFormat="1" ht="27.6" outlineLevel="1" collapsed="1">
      <c r="A331" s="10" t="s">
        <v>144</v>
      </c>
      <c r="B331" s="11" t="s">
        <v>109</v>
      </c>
      <c r="C331" s="11" t="s">
        <v>8</v>
      </c>
      <c r="D331" s="32">
        <v>4876.8999999999996</v>
      </c>
      <c r="E331" s="32">
        <v>4896.8999999999996</v>
      </c>
      <c r="F331" s="38"/>
    </row>
    <row r="332" spans="1:6" s="3" customFormat="1" ht="27.6" hidden="1" outlineLevel="1">
      <c r="A332" s="10" t="s">
        <v>330</v>
      </c>
      <c r="B332" s="11" t="s">
        <v>109</v>
      </c>
      <c r="C332" s="11">
        <v>400</v>
      </c>
      <c r="D332" s="32"/>
      <c r="E332" s="32"/>
      <c r="F332" s="38"/>
    </row>
    <row r="333" spans="1:6" ht="27.6" outlineLevel="2">
      <c r="A333" s="10" t="s">
        <v>261</v>
      </c>
      <c r="B333" s="11" t="s">
        <v>110</v>
      </c>
      <c r="C333" s="11"/>
      <c r="D333" s="32">
        <f>D334+D335+D336</f>
        <v>7633.4</v>
      </c>
      <c r="E333" s="32">
        <f>E334+E335+E336</f>
        <v>7826.5999999999995</v>
      </c>
    </row>
    <row r="334" spans="1:6" s="3" customFormat="1" ht="55.2" outlineLevel="3">
      <c r="A334" s="10" t="s">
        <v>153</v>
      </c>
      <c r="B334" s="11" t="s">
        <v>110</v>
      </c>
      <c r="C334" s="11" t="s">
        <v>7</v>
      </c>
      <c r="D334" s="32">
        <v>7229.5</v>
      </c>
      <c r="E334" s="32">
        <v>7472.7</v>
      </c>
      <c r="F334" s="38"/>
    </row>
    <row r="335" spans="1:6" s="3" customFormat="1" ht="27.6" outlineLevel="2">
      <c r="A335" s="10" t="s">
        <v>144</v>
      </c>
      <c r="B335" s="11" t="s">
        <v>110</v>
      </c>
      <c r="C335" s="11" t="s">
        <v>8</v>
      </c>
      <c r="D335" s="32">
        <v>403.9</v>
      </c>
      <c r="E335" s="32">
        <v>353.9</v>
      </c>
      <c r="F335" s="38"/>
    </row>
    <row r="336" spans="1:6" hidden="1" outlineLevel="3">
      <c r="A336" s="10" t="s">
        <v>155</v>
      </c>
      <c r="B336" s="11" t="s">
        <v>110</v>
      </c>
      <c r="C336" s="11" t="s">
        <v>9</v>
      </c>
      <c r="D336" s="32"/>
      <c r="E336" s="32"/>
    </row>
    <row r="337" spans="1:6" s="3" customFormat="1" ht="41.4" collapsed="1">
      <c r="A337" s="12" t="s">
        <v>351</v>
      </c>
      <c r="B337" s="13" t="s">
        <v>111</v>
      </c>
      <c r="C337" s="13"/>
      <c r="D337" s="31">
        <f>D344+D346+D340+D338</f>
        <v>199426.6</v>
      </c>
      <c r="E337" s="31">
        <f>E344+E346+E340+E338</f>
        <v>198426.4</v>
      </c>
      <c r="F337" s="38"/>
    </row>
    <row r="338" spans="1:6" s="3" customFormat="1" ht="27.6">
      <c r="A338" s="10" t="s">
        <v>409</v>
      </c>
      <c r="B338" s="11">
        <v>1600100000</v>
      </c>
      <c r="C338" s="11"/>
      <c r="D338" s="32">
        <f>D339</f>
        <v>20670.2</v>
      </c>
      <c r="E338" s="32">
        <f>E339</f>
        <v>6750.6</v>
      </c>
      <c r="F338" s="38"/>
    </row>
    <row r="339" spans="1:6" s="3" customFormat="1" ht="27.6">
      <c r="A339" s="10" t="s">
        <v>283</v>
      </c>
      <c r="B339" s="11">
        <v>1600100000</v>
      </c>
      <c r="C339" s="11">
        <v>200</v>
      </c>
      <c r="D339" s="32">
        <v>20670.2</v>
      </c>
      <c r="E339" s="32">
        <v>6750.6</v>
      </c>
      <c r="F339" s="38"/>
    </row>
    <row r="340" spans="1:6" s="3" customFormat="1" ht="27.6">
      <c r="A340" s="10" t="s">
        <v>292</v>
      </c>
      <c r="B340" s="11">
        <v>1600400000</v>
      </c>
      <c r="C340" s="13"/>
      <c r="D340" s="32">
        <f>D341+D342+D343</f>
        <v>9955.6</v>
      </c>
      <c r="E340" s="32">
        <f>E341+E342+E343</f>
        <v>22901.3</v>
      </c>
      <c r="F340" s="38"/>
    </row>
    <row r="341" spans="1:6" s="3" customFormat="1" ht="27.6">
      <c r="A341" s="10" t="s">
        <v>144</v>
      </c>
      <c r="B341" s="11">
        <v>1600400000</v>
      </c>
      <c r="C341" s="11" t="s">
        <v>8</v>
      </c>
      <c r="D341" s="32">
        <v>9875</v>
      </c>
      <c r="E341" s="32">
        <v>22901.3</v>
      </c>
      <c r="F341" s="38"/>
    </row>
    <row r="342" spans="1:6" s="3" customFormat="1" ht="27.6">
      <c r="A342" s="10" t="s">
        <v>213</v>
      </c>
      <c r="B342" s="11">
        <v>1600400000</v>
      </c>
      <c r="C342" s="11">
        <v>400</v>
      </c>
      <c r="D342" s="32">
        <v>80.599999999999994</v>
      </c>
      <c r="E342" s="32">
        <v>0</v>
      </c>
      <c r="F342" s="38"/>
    </row>
    <row r="343" spans="1:6" s="3" customFormat="1" ht="34.5" hidden="1" customHeight="1">
      <c r="A343" s="10" t="s">
        <v>289</v>
      </c>
      <c r="B343" s="11" t="s">
        <v>331</v>
      </c>
      <c r="C343" s="11">
        <v>600</v>
      </c>
      <c r="D343" s="32"/>
      <c r="E343" s="32"/>
      <c r="F343" s="38"/>
    </row>
    <row r="344" spans="1:6" ht="41.4">
      <c r="A344" s="10" t="s">
        <v>262</v>
      </c>
      <c r="B344" s="11" t="s">
        <v>141</v>
      </c>
      <c r="C344" s="11"/>
      <c r="D344" s="32">
        <f>D345</f>
        <v>5600</v>
      </c>
      <c r="E344" s="32">
        <f>E345</f>
        <v>5608</v>
      </c>
    </row>
    <row r="345" spans="1:6" ht="27.6">
      <c r="A345" s="10" t="s">
        <v>144</v>
      </c>
      <c r="B345" s="11" t="s">
        <v>141</v>
      </c>
      <c r="C345" s="11" t="s">
        <v>8</v>
      </c>
      <c r="D345" s="32">
        <v>5600</v>
      </c>
      <c r="E345" s="32">
        <v>5608</v>
      </c>
    </row>
    <row r="346" spans="1:6" ht="27.6">
      <c r="A346" s="10" t="s">
        <v>263</v>
      </c>
      <c r="B346" s="11" t="s">
        <v>391</v>
      </c>
      <c r="C346" s="11"/>
      <c r="D346" s="32">
        <f>D347+D348</f>
        <v>163200.79999999999</v>
      </c>
      <c r="E346" s="32">
        <f>E347+E348</f>
        <v>163166.5</v>
      </c>
    </row>
    <row r="347" spans="1:6" ht="27.6">
      <c r="A347" s="10" t="s">
        <v>144</v>
      </c>
      <c r="B347" s="11" t="s">
        <v>391</v>
      </c>
      <c r="C347" s="11" t="s">
        <v>8</v>
      </c>
      <c r="D347" s="32">
        <v>163200.79999999999</v>
      </c>
      <c r="E347" s="32">
        <v>150792.1</v>
      </c>
    </row>
    <row r="348" spans="1:6" ht="32.25" customHeight="1">
      <c r="A348" s="10" t="s">
        <v>289</v>
      </c>
      <c r="B348" s="11" t="s">
        <v>391</v>
      </c>
      <c r="C348" s="11">
        <v>600</v>
      </c>
      <c r="D348" s="32">
        <v>0</v>
      </c>
      <c r="E348" s="32">
        <v>12374.4</v>
      </c>
    </row>
    <row r="349" spans="1:6">
      <c r="A349" s="12" t="s">
        <v>352</v>
      </c>
      <c r="B349" s="13" t="s">
        <v>132</v>
      </c>
      <c r="C349" s="13"/>
      <c r="D349" s="31">
        <f>D350+D352</f>
        <v>73</v>
      </c>
      <c r="E349" s="31">
        <f>E350+E352</f>
        <v>53</v>
      </c>
    </row>
    <row r="350" spans="1:6" ht="27.6">
      <c r="A350" s="10" t="s">
        <v>264</v>
      </c>
      <c r="B350" s="11" t="s">
        <v>133</v>
      </c>
      <c r="C350" s="11"/>
      <c r="D350" s="32">
        <f>D351</f>
        <v>30</v>
      </c>
      <c r="E350" s="32">
        <f>E351</f>
        <v>10</v>
      </c>
    </row>
    <row r="351" spans="1:6" ht="27.6">
      <c r="A351" s="10" t="s">
        <v>144</v>
      </c>
      <c r="B351" s="11" t="s">
        <v>133</v>
      </c>
      <c r="C351" s="11" t="s">
        <v>8</v>
      </c>
      <c r="D351" s="32">
        <v>30</v>
      </c>
      <c r="E351" s="32">
        <v>10</v>
      </c>
    </row>
    <row r="352" spans="1:6" ht="41.4" hidden="1">
      <c r="A352" s="10" t="s">
        <v>265</v>
      </c>
      <c r="B352" s="11" t="s">
        <v>134</v>
      </c>
      <c r="C352" s="11"/>
      <c r="D352" s="32">
        <f>D353+D354</f>
        <v>43</v>
      </c>
      <c r="E352" s="32">
        <f>E353+E354</f>
        <v>43</v>
      </c>
    </row>
    <row r="353" spans="1:5" ht="27.6" hidden="1">
      <c r="A353" s="10" t="s">
        <v>144</v>
      </c>
      <c r="B353" s="11" t="s">
        <v>134</v>
      </c>
      <c r="C353" s="11" t="s">
        <v>8</v>
      </c>
      <c r="D353" s="32">
        <v>43</v>
      </c>
      <c r="E353" s="32">
        <v>43</v>
      </c>
    </row>
    <row r="354" spans="1:5" ht="27.6" hidden="1">
      <c r="A354" s="10" t="s">
        <v>289</v>
      </c>
      <c r="B354" s="11" t="s">
        <v>134</v>
      </c>
      <c r="C354" s="11">
        <v>600</v>
      </c>
      <c r="D354" s="32"/>
      <c r="E354" s="32"/>
    </row>
    <row r="355" spans="1:5">
      <c r="A355" s="12" t="s">
        <v>353</v>
      </c>
      <c r="B355" s="13" t="s">
        <v>112</v>
      </c>
      <c r="C355" s="13"/>
      <c r="D355" s="31">
        <f>D356+D359+D361</f>
        <v>100</v>
      </c>
      <c r="E355" s="31">
        <f>E356+E359+E361</f>
        <v>94</v>
      </c>
    </row>
    <row r="356" spans="1:5" ht="27.6">
      <c r="A356" s="10" t="s">
        <v>266</v>
      </c>
      <c r="B356" s="11" t="s">
        <v>113</v>
      </c>
      <c r="C356" s="11"/>
      <c r="D356" s="32">
        <f>D357</f>
        <v>20</v>
      </c>
      <c r="E356" s="32">
        <f>E357+E358</f>
        <v>31</v>
      </c>
    </row>
    <row r="357" spans="1:5" ht="27.6">
      <c r="A357" s="10" t="s">
        <v>144</v>
      </c>
      <c r="B357" s="11" t="s">
        <v>113</v>
      </c>
      <c r="C357" s="11">
        <v>200</v>
      </c>
      <c r="D357" s="32">
        <v>20</v>
      </c>
      <c r="E357" s="32">
        <v>0</v>
      </c>
    </row>
    <row r="358" spans="1:5" ht="33" customHeight="1">
      <c r="A358" s="10" t="s">
        <v>289</v>
      </c>
      <c r="B358" s="11" t="s">
        <v>113</v>
      </c>
      <c r="C358" s="11">
        <v>600</v>
      </c>
      <c r="D358" s="32">
        <v>0</v>
      </c>
      <c r="E358" s="32">
        <v>31</v>
      </c>
    </row>
    <row r="359" spans="1:5" ht="27.6" hidden="1">
      <c r="A359" s="10" t="s">
        <v>267</v>
      </c>
      <c r="B359" s="11" t="s">
        <v>114</v>
      </c>
      <c r="C359" s="11"/>
      <c r="D359" s="32">
        <f>D360</f>
        <v>63</v>
      </c>
      <c r="E359" s="32">
        <f>E360</f>
        <v>63</v>
      </c>
    </row>
    <row r="360" spans="1:5" ht="27.6" hidden="1">
      <c r="A360" s="10" t="s">
        <v>144</v>
      </c>
      <c r="B360" s="11" t="s">
        <v>114</v>
      </c>
      <c r="C360" s="11" t="s">
        <v>8</v>
      </c>
      <c r="D360" s="32">
        <v>63</v>
      </c>
      <c r="E360" s="32">
        <v>63</v>
      </c>
    </row>
    <row r="361" spans="1:5" ht="55.2">
      <c r="A361" s="10" t="s">
        <v>280</v>
      </c>
      <c r="B361" s="11">
        <v>1800800000</v>
      </c>
      <c r="C361" s="11"/>
      <c r="D361" s="32">
        <f>D362</f>
        <v>17</v>
      </c>
      <c r="E361" s="32">
        <f>E362</f>
        <v>0</v>
      </c>
    </row>
    <row r="362" spans="1:5" ht="27.6">
      <c r="A362" s="10" t="s">
        <v>144</v>
      </c>
      <c r="B362" s="11">
        <v>1800800000</v>
      </c>
      <c r="C362" s="11">
        <v>200</v>
      </c>
      <c r="D362" s="32">
        <v>17</v>
      </c>
      <c r="E362" s="32">
        <v>0</v>
      </c>
    </row>
    <row r="363" spans="1:5" ht="30.75" customHeight="1">
      <c r="A363" s="12" t="s">
        <v>354</v>
      </c>
      <c r="B363" s="13" t="s">
        <v>115</v>
      </c>
      <c r="C363" s="13"/>
      <c r="D363" s="31">
        <f t="shared" ref="D363:E363" si="7">D364</f>
        <v>21</v>
      </c>
      <c r="E363" s="31">
        <f t="shared" si="7"/>
        <v>21</v>
      </c>
    </row>
    <row r="364" spans="1:5" ht="41.4">
      <c r="A364" s="10" t="s">
        <v>268</v>
      </c>
      <c r="B364" s="11" t="s">
        <v>116</v>
      </c>
      <c r="C364" s="11"/>
      <c r="D364" s="32">
        <f>D365+D366</f>
        <v>21</v>
      </c>
      <c r="E364" s="32">
        <f>E365+E366</f>
        <v>21</v>
      </c>
    </row>
    <row r="365" spans="1:5" ht="27.6">
      <c r="A365" s="10" t="s">
        <v>144</v>
      </c>
      <c r="B365" s="11" t="s">
        <v>116</v>
      </c>
      <c r="C365" s="11" t="s">
        <v>8</v>
      </c>
      <c r="D365" s="32">
        <v>21</v>
      </c>
      <c r="E365" s="32">
        <v>2</v>
      </c>
    </row>
    <row r="366" spans="1:5" ht="36.75" customHeight="1">
      <c r="A366" s="10" t="s">
        <v>289</v>
      </c>
      <c r="B366" s="11" t="s">
        <v>116</v>
      </c>
      <c r="C366" s="11">
        <v>600</v>
      </c>
      <c r="D366" s="32">
        <v>0</v>
      </c>
      <c r="E366" s="32">
        <v>19</v>
      </c>
    </row>
    <row r="367" spans="1:5" ht="29.4" customHeight="1">
      <c r="A367" s="12" t="s">
        <v>355</v>
      </c>
      <c r="B367" s="13" t="s">
        <v>310</v>
      </c>
      <c r="C367" s="13"/>
      <c r="D367" s="31">
        <f>D368</f>
        <v>5500</v>
      </c>
      <c r="E367" s="31">
        <f>E368</f>
        <v>4852.7000000000007</v>
      </c>
    </row>
    <row r="368" spans="1:5" ht="31.95" customHeight="1">
      <c r="A368" s="10" t="s">
        <v>311</v>
      </c>
      <c r="B368" s="11" t="s">
        <v>312</v>
      </c>
      <c r="C368" s="11"/>
      <c r="D368" s="32">
        <f>D369+D370</f>
        <v>5500</v>
      </c>
      <c r="E368" s="32">
        <f>E369+E370</f>
        <v>4852.7000000000007</v>
      </c>
    </row>
    <row r="369" spans="1:5" ht="27.6">
      <c r="A369" s="10" t="s">
        <v>309</v>
      </c>
      <c r="B369" s="11" t="s">
        <v>312</v>
      </c>
      <c r="C369" s="11" t="s">
        <v>8</v>
      </c>
      <c r="D369" s="32">
        <v>4730.8</v>
      </c>
      <c r="E369" s="32">
        <v>2784.3</v>
      </c>
    </row>
    <row r="370" spans="1:5" ht="30.75" customHeight="1">
      <c r="A370" s="10" t="s">
        <v>289</v>
      </c>
      <c r="B370" s="11" t="s">
        <v>312</v>
      </c>
      <c r="C370" s="11">
        <v>600</v>
      </c>
      <c r="D370" s="32">
        <v>769.2</v>
      </c>
      <c r="E370" s="32">
        <v>2068.4</v>
      </c>
    </row>
    <row r="371" spans="1:5">
      <c r="A371" s="12" t="s">
        <v>269</v>
      </c>
      <c r="B371" s="13" t="s">
        <v>117</v>
      </c>
      <c r="C371" s="13"/>
      <c r="D371" s="31">
        <f>D372+D373+D376+D374+D375</f>
        <v>19537.599999999999</v>
      </c>
      <c r="E371" s="31">
        <f>E372+E373+E376+E374+E375</f>
        <v>27944.600000000002</v>
      </c>
    </row>
    <row r="372" spans="1:5" ht="55.2">
      <c r="A372" s="10" t="s">
        <v>153</v>
      </c>
      <c r="B372" s="11" t="s">
        <v>117</v>
      </c>
      <c r="C372" s="11" t="s">
        <v>7</v>
      </c>
      <c r="D372" s="32">
        <v>15121</v>
      </c>
      <c r="E372" s="32">
        <v>16563.5</v>
      </c>
    </row>
    <row r="373" spans="1:5" ht="27.6">
      <c r="A373" s="10" t="s">
        <v>144</v>
      </c>
      <c r="B373" s="11" t="s">
        <v>117</v>
      </c>
      <c r="C373" s="11" t="s">
        <v>8</v>
      </c>
      <c r="D373" s="32">
        <v>2443.5</v>
      </c>
      <c r="E373" s="32">
        <v>5631.4</v>
      </c>
    </row>
    <row r="374" spans="1:5">
      <c r="A374" s="10" t="s">
        <v>161</v>
      </c>
      <c r="B374" s="11" t="s">
        <v>117</v>
      </c>
      <c r="C374" s="11">
        <v>300</v>
      </c>
      <c r="D374" s="32">
        <v>57.5</v>
      </c>
      <c r="E374" s="32">
        <v>0</v>
      </c>
    </row>
    <row r="375" spans="1:5" ht="27.6">
      <c r="A375" s="10" t="s">
        <v>289</v>
      </c>
      <c r="B375" s="11" t="s">
        <v>117</v>
      </c>
      <c r="C375" s="11">
        <v>600</v>
      </c>
      <c r="D375" s="32">
        <v>0</v>
      </c>
      <c r="E375" s="32">
        <v>794.8</v>
      </c>
    </row>
    <row r="376" spans="1:5">
      <c r="A376" s="10" t="s">
        <v>155</v>
      </c>
      <c r="B376" s="11" t="s">
        <v>117</v>
      </c>
      <c r="C376" s="11" t="s">
        <v>9</v>
      </c>
      <c r="D376" s="32">
        <v>1915.6</v>
      </c>
      <c r="E376" s="32">
        <v>4954.8999999999996</v>
      </c>
    </row>
    <row r="377" spans="1:5">
      <c r="A377" s="42" t="s">
        <v>121</v>
      </c>
      <c r="B377" s="43"/>
      <c r="C377" s="44"/>
      <c r="D377" s="8">
        <f>D9+D57+D67+D102+D128+D135+D156+D247+D256+D278+D291+D302+D305+D310+D326+D337+D349+D355+D363+D371+D367</f>
        <v>4296965.3999999994</v>
      </c>
      <c r="E377" s="8">
        <f>E9+E57+E67+E102+E128+E135+E156+E247+E256+E278+E291+E302+E305+E310+E326+E337+E349+E355+E363+E371+E367</f>
        <v>4418590.2</v>
      </c>
    </row>
  </sheetData>
  <mergeCells count="6">
    <mergeCell ref="A377:C377"/>
    <mergeCell ref="A4:D4"/>
    <mergeCell ref="A2:E2"/>
    <mergeCell ref="C1:E1"/>
    <mergeCell ref="A3:E3"/>
    <mergeCell ref="A6:E6"/>
  </mergeCells>
  <pageMargins left="0.70866141732283472" right="0.51181102362204722" top="0.59055118110236227" bottom="0.59055118110236227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6"/>
  <sheetViews>
    <sheetView topLeftCell="A5" zoomScaleSheetLayoutView="110" workbookViewId="0">
      <selection activeCell="D111" sqref="D111:E111"/>
    </sheetView>
  </sheetViews>
  <sheetFormatPr defaultColWidth="8.88671875" defaultRowHeight="13.8" outlineLevelRow="3"/>
  <cols>
    <col min="1" max="1" width="46.33203125" style="1" customWidth="1"/>
    <col min="2" max="2" width="12.33203125" style="1" customWidth="1"/>
    <col min="3" max="3" width="5.6640625" style="1" customWidth="1"/>
    <col min="4" max="4" width="12.6640625" style="1" customWidth="1"/>
    <col min="5" max="5" width="12.5546875" style="1" customWidth="1"/>
    <col min="6" max="6" width="15.109375" style="18" customWidth="1"/>
    <col min="7" max="7" width="16.33203125" style="37" customWidth="1"/>
    <col min="8" max="16384" width="8.88671875" style="1"/>
  </cols>
  <sheetData>
    <row r="1" spans="1:7">
      <c r="A1" s="4"/>
      <c r="B1" s="5"/>
      <c r="C1" s="46" t="s">
        <v>142</v>
      </c>
      <c r="D1" s="46"/>
      <c r="E1" s="46"/>
      <c r="F1" s="15"/>
    </row>
    <row r="2" spans="1:7" ht="15.6">
      <c r="A2" s="46" t="s">
        <v>342</v>
      </c>
      <c r="B2" s="46"/>
      <c r="C2" s="46"/>
      <c r="D2" s="46"/>
      <c r="E2" s="46"/>
      <c r="F2" s="16"/>
    </row>
    <row r="3" spans="1:7" ht="15.6">
      <c r="A3" s="46" t="s">
        <v>343</v>
      </c>
      <c r="B3" s="46"/>
      <c r="C3" s="46"/>
      <c r="D3" s="46"/>
      <c r="E3" s="46"/>
      <c r="F3" s="16"/>
    </row>
    <row r="4" spans="1:7">
      <c r="A4" s="53"/>
      <c r="B4" s="53"/>
      <c r="C4" s="53"/>
      <c r="D4" s="53"/>
      <c r="E4" s="53"/>
      <c r="F4" s="17"/>
    </row>
    <row r="5" spans="1:7" ht="45" customHeight="1">
      <c r="A5" s="50" t="s">
        <v>377</v>
      </c>
      <c r="B5" s="50"/>
      <c r="C5" s="50"/>
      <c r="D5" s="50"/>
      <c r="E5" s="50"/>
      <c r="F5" s="17"/>
    </row>
    <row r="6" spans="1:7">
      <c r="A6" s="51"/>
      <c r="B6" s="52"/>
      <c r="C6" s="52"/>
      <c r="D6" s="52"/>
      <c r="E6" s="52"/>
      <c r="F6" s="15"/>
    </row>
    <row r="7" spans="1:7" ht="34.200000000000003">
      <c r="A7" s="2" t="s">
        <v>118</v>
      </c>
      <c r="B7" s="2" t="s">
        <v>119</v>
      </c>
      <c r="C7" s="2" t="s">
        <v>120</v>
      </c>
      <c r="D7" s="2" t="s">
        <v>375</v>
      </c>
      <c r="E7" s="2" t="s">
        <v>376</v>
      </c>
      <c r="F7" s="15"/>
    </row>
    <row r="8" spans="1:7" s="3" customFormat="1" ht="27.6">
      <c r="A8" s="12" t="s">
        <v>345</v>
      </c>
      <c r="B8" s="13" t="s">
        <v>0</v>
      </c>
      <c r="C8" s="13"/>
      <c r="D8" s="9">
        <f>D9+D15+D24+D29+D38+D41</f>
        <v>2621246.4000000004</v>
      </c>
      <c r="E8" s="35">
        <f>E9+E15+E24+E29+E38+E41</f>
        <v>2726964.7000000007</v>
      </c>
      <c r="F8" s="19"/>
      <c r="G8" s="38"/>
    </row>
    <row r="9" spans="1:7" s="3" customFormat="1" ht="27.6" outlineLevel="1">
      <c r="A9" s="12" t="s">
        <v>143</v>
      </c>
      <c r="B9" s="13" t="s">
        <v>1</v>
      </c>
      <c r="C9" s="13"/>
      <c r="D9" s="9">
        <f>D10+D13</f>
        <v>1086792.3999999999</v>
      </c>
      <c r="E9" s="9">
        <f>E10+E13</f>
        <v>1161162</v>
      </c>
      <c r="F9" s="19"/>
      <c r="G9" s="38"/>
    </row>
    <row r="10" spans="1:7" ht="47.25" customHeight="1" outlineLevel="2">
      <c r="A10" s="10" t="s">
        <v>275</v>
      </c>
      <c r="B10" s="11" t="s">
        <v>2</v>
      </c>
      <c r="C10" s="11"/>
      <c r="D10" s="6">
        <f>D11+D12</f>
        <v>1085645.2</v>
      </c>
      <c r="E10" s="6">
        <f>E11+E12</f>
        <v>1160029.1000000001</v>
      </c>
      <c r="F10" s="15"/>
    </row>
    <row r="11" spans="1:7" ht="41.4" hidden="1" outlineLevel="3">
      <c r="A11" s="10" t="s">
        <v>144</v>
      </c>
      <c r="B11" s="11" t="s">
        <v>2</v>
      </c>
      <c r="C11" s="11" t="s">
        <v>8</v>
      </c>
      <c r="D11" s="6">
        <v>0</v>
      </c>
      <c r="E11" s="6">
        <v>0</v>
      </c>
      <c r="F11" s="15"/>
    </row>
    <row r="12" spans="1:7" ht="41.4" outlineLevel="2" collapsed="1">
      <c r="A12" s="10" t="s">
        <v>145</v>
      </c>
      <c r="B12" s="11" t="s">
        <v>2</v>
      </c>
      <c r="C12" s="11" t="s">
        <v>3</v>
      </c>
      <c r="D12" s="6">
        <v>1085645.2</v>
      </c>
      <c r="E12" s="6">
        <v>1160029.1000000001</v>
      </c>
      <c r="F12" s="15"/>
    </row>
    <row r="13" spans="1:7" ht="27.6" outlineLevel="3">
      <c r="A13" s="10" t="s">
        <v>146</v>
      </c>
      <c r="B13" s="11" t="s">
        <v>4</v>
      </c>
      <c r="C13" s="11"/>
      <c r="D13" s="6">
        <f>D14</f>
        <v>1147.2</v>
      </c>
      <c r="E13" s="6">
        <f>E14</f>
        <v>1132.9000000000001</v>
      </c>
      <c r="F13" s="15"/>
    </row>
    <row r="14" spans="1:7" s="3" customFormat="1" ht="41.4" outlineLevel="1">
      <c r="A14" s="10" t="s">
        <v>145</v>
      </c>
      <c r="B14" s="11" t="s">
        <v>4</v>
      </c>
      <c r="C14" s="11" t="s">
        <v>3</v>
      </c>
      <c r="D14" s="6">
        <v>1147.2</v>
      </c>
      <c r="E14" s="6">
        <v>1132.9000000000001</v>
      </c>
      <c r="F14" s="19"/>
      <c r="G14" s="38"/>
    </row>
    <row r="15" spans="1:7" s="3" customFormat="1" ht="27.6" outlineLevel="2">
      <c r="A15" s="12" t="s">
        <v>147</v>
      </c>
      <c r="B15" s="13" t="s">
        <v>5</v>
      </c>
      <c r="C15" s="13"/>
      <c r="D15" s="9">
        <f>D16+D22+D20</f>
        <v>1154673.3</v>
      </c>
      <c r="E15" s="9">
        <f>E16+E22+E20</f>
        <v>1190694.6000000001</v>
      </c>
      <c r="F15" s="19"/>
      <c r="G15" s="38"/>
    </row>
    <row r="16" spans="1:7" s="3" customFormat="1" ht="55.2" outlineLevel="3">
      <c r="A16" s="10" t="s">
        <v>148</v>
      </c>
      <c r="B16" s="11" t="s">
        <v>6</v>
      </c>
      <c r="C16" s="11"/>
      <c r="D16" s="6">
        <f>D17+D19+D18</f>
        <v>1029298.4</v>
      </c>
      <c r="E16" s="6">
        <f>E17+E19+E18</f>
        <v>1098367.6000000001</v>
      </c>
      <c r="F16" s="19"/>
      <c r="G16" s="38"/>
    </row>
    <row r="17" spans="1:7" ht="41.4" outlineLevel="2">
      <c r="A17" s="10" t="s">
        <v>144</v>
      </c>
      <c r="B17" s="11" t="s">
        <v>6</v>
      </c>
      <c r="C17" s="11" t="s">
        <v>8</v>
      </c>
      <c r="D17" s="6">
        <v>3836.8</v>
      </c>
      <c r="E17" s="6">
        <v>3836.8</v>
      </c>
      <c r="F17" s="15"/>
    </row>
    <row r="18" spans="1:7" ht="38.25" customHeight="1" outlineLevel="2">
      <c r="A18" s="10" t="s">
        <v>213</v>
      </c>
      <c r="B18" s="11" t="s">
        <v>6</v>
      </c>
      <c r="C18" s="11">
        <v>400</v>
      </c>
      <c r="D18" s="6">
        <v>9226.2000000000007</v>
      </c>
      <c r="E18" s="6">
        <v>6920.7</v>
      </c>
      <c r="F18" s="15"/>
    </row>
    <row r="19" spans="1:7" ht="41.4" outlineLevel="3">
      <c r="A19" s="10" t="s">
        <v>145</v>
      </c>
      <c r="B19" s="11" t="s">
        <v>6</v>
      </c>
      <c r="C19" s="11" t="s">
        <v>3</v>
      </c>
      <c r="D19" s="6">
        <v>1016235.4</v>
      </c>
      <c r="E19" s="6">
        <v>1087610.1000000001</v>
      </c>
      <c r="F19" s="15"/>
    </row>
    <row r="20" spans="1:7" outlineLevel="3">
      <c r="A20" s="10" t="s">
        <v>392</v>
      </c>
      <c r="B20" s="40" t="s">
        <v>393</v>
      </c>
      <c r="C20" s="11"/>
      <c r="D20" s="6">
        <f>D21</f>
        <v>33136.800000000003</v>
      </c>
      <c r="E20" s="6">
        <f>E21</f>
        <v>0</v>
      </c>
      <c r="F20" s="15"/>
    </row>
    <row r="21" spans="1:7" ht="41.4" outlineLevel="3">
      <c r="A21" s="10" t="s">
        <v>145</v>
      </c>
      <c r="B21" s="40" t="s">
        <v>393</v>
      </c>
      <c r="C21" s="11">
        <v>600</v>
      </c>
      <c r="D21" s="6">
        <v>33136.800000000003</v>
      </c>
      <c r="E21" s="6">
        <v>0</v>
      </c>
      <c r="F21" s="15"/>
    </row>
    <row r="22" spans="1:7" outlineLevel="3">
      <c r="A22" s="10" t="s">
        <v>379</v>
      </c>
      <c r="B22" s="40" t="s">
        <v>378</v>
      </c>
      <c r="C22" s="11"/>
      <c r="D22" s="6">
        <f>D23</f>
        <v>92238.1</v>
      </c>
      <c r="E22" s="6">
        <f>E23</f>
        <v>92327</v>
      </c>
      <c r="F22" s="15"/>
    </row>
    <row r="23" spans="1:7" ht="41.4" outlineLevel="3">
      <c r="A23" s="10" t="s">
        <v>145</v>
      </c>
      <c r="B23" s="40" t="s">
        <v>378</v>
      </c>
      <c r="C23" s="11">
        <v>600</v>
      </c>
      <c r="D23" s="6">
        <v>92238.1</v>
      </c>
      <c r="E23" s="6">
        <v>92327</v>
      </c>
      <c r="F23" s="15"/>
    </row>
    <row r="24" spans="1:7" s="3" customFormat="1" ht="43.5" customHeight="1" outlineLevel="3">
      <c r="A24" s="12" t="s">
        <v>149</v>
      </c>
      <c r="B24" s="13" t="s">
        <v>10</v>
      </c>
      <c r="C24" s="13"/>
      <c r="D24" s="9">
        <f>D25+D27</f>
        <v>235189.7</v>
      </c>
      <c r="E24" s="9">
        <f>E25+E27</f>
        <v>235189.6</v>
      </c>
      <c r="F24" s="19"/>
      <c r="G24" s="38"/>
    </row>
    <row r="25" spans="1:7" ht="41.4" outlineLevel="3">
      <c r="A25" s="10" t="s">
        <v>150</v>
      </c>
      <c r="B25" s="11" t="s">
        <v>11</v>
      </c>
      <c r="C25" s="11"/>
      <c r="D25" s="6">
        <f>D26</f>
        <v>222589.7</v>
      </c>
      <c r="E25" s="6">
        <f>E26</f>
        <v>222589.6</v>
      </c>
      <c r="F25" s="15"/>
    </row>
    <row r="26" spans="1:7" ht="41.4" outlineLevel="2">
      <c r="A26" s="10" t="s">
        <v>145</v>
      </c>
      <c r="B26" s="11" t="s">
        <v>11</v>
      </c>
      <c r="C26" s="11" t="s">
        <v>3</v>
      </c>
      <c r="D26" s="6">
        <v>222589.7</v>
      </c>
      <c r="E26" s="6">
        <v>222589.6</v>
      </c>
      <c r="F26" s="15"/>
    </row>
    <row r="27" spans="1:7" ht="41.4" outlineLevel="3">
      <c r="A27" s="10" t="s">
        <v>151</v>
      </c>
      <c r="B27" s="11" t="s">
        <v>12</v>
      </c>
      <c r="C27" s="11"/>
      <c r="D27" s="6">
        <f>D28</f>
        <v>12600</v>
      </c>
      <c r="E27" s="6">
        <f>E28</f>
        <v>12600</v>
      </c>
      <c r="F27" s="15"/>
    </row>
    <row r="28" spans="1:7" ht="41.4" outlineLevel="3">
      <c r="A28" s="10" t="s">
        <v>145</v>
      </c>
      <c r="B28" s="11" t="s">
        <v>12</v>
      </c>
      <c r="C28" s="11" t="s">
        <v>3</v>
      </c>
      <c r="D28" s="6">
        <v>12600</v>
      </c>
      <c r="E28" s="6">
        <v>12600</v>
      </c>
      <c r="F28" s="15"/>
    </row>
    <row r="29" spans="1:7" s="3" customFormat="1" ht="27.6" outlineLevel="3">
      <c r="A29" s="12" t="s">
        <v>152</v>
      </c>
      <c r="B29" s="13" t="s">
        <v>13</v>
      </c>
      <c r="C29" s="13"/>
      <c r="D29" s="9">
        <f>D30+D33</f>
        <v>48104.100000000006</v>
      </c>
      <c r="E29" s="9">
        <f>E30+E33</f>
        <v>48104.100000000006</v>
      </c>
      <c r="F29" s="19"/>
      <c r="G29" s="38"/>
    </row>
    <row r="30" spans="1:7" s="3" customFormat="1" ht="76.5" customHeight="1" outlineLevel="1">
      <c r="A30" s="10" t="s">
        <v>314</v>
      </c>
      <c r="B30" s="11" t="s">
        <v>14</v>
      </c>
      <c r="C30" s="11"/>
      <c r="D30" s="6">
        <f>D31+D32</f>
        <v>8050.8</v>
      </c>
      <c r="E30" s="6">
        <f>E31+E32</f>
        <v>8050.8</v>
      </c>
      <c r="F30" s="19"/>
      <c r="G30" s="38"/>
    </row>
    <row r="31" spans="1:7" s="3" customFormat="1" ht="69" outlineLevel="2">
      <c r="A31" s="10" t="s">
        <v>153</v>
      </c>
      <c r="B31" s="11" t="s">
        <v>14</v>
      </c>
      <c r="C31" s="11" t="s">
        <v>7</v>
      </c>
      <c r="D31" s="6">
        <v>7757.5</v>
      </c>
      <c r="E31" s="6">
        <v>7757.5</v>
      </c>
      <c r="F31" s="19"/>
      <c r="G31" s="38"/>
    </row>
    <row r="32" spans="1:7" ht="41.4" outlineLevel="3">
      <c r="A32" s="10" t="s">
        <v>144</v>
      </c>
      <c r="B32" s="11" t="s">
        <v>14</v>
      </c>
      <c r="C32" s="11" t="s">
        <v>8</v>
      </c>
      <c r="D32" s="6">
        <v>293.3</v>
      </c>
      <c r="E32" s="6">
        <v>293.3</v>
      </c>
      <c r="F32" s="15"/>
    </row>
    <row r="33" spans="1:7" ht="41.4" outlineLevel="2">
      <c r="A33" s="10" t="s">
        <v>154</v>
      </c>
      <c r="B33" s="11" t="s">
        <v>15</v>
      </c>
      <c r="C33" s="11"/>
      <c r="D33" s="6">
        <f>D34+D35+D36+D37</f>
        <v>40053.300000000003</v>
      </c>
      <c r="E33" s="6">
        <f>E34+E35+E36+E37</f>
        <v>40053.300000000003</v>
      </c>
      <c r="F33" s="15"/>
    </row>
    <row r="34" spans="1:7" ht="69" outlineLevel="3">
      <c r="A34" s="10" t="s">
        <v>153</v>
      </c>
      <c r="B34" s="11" t="s">
        <v>15</v>
      </c>
      <c r="C34" s="11" t="s">
        <v>7</v>
      </c>
      <c r="D34" s="6">
        <v>30677.1</v>
      </c>
      <c r="E34" s="6">
        <v>30677.1</v>
      </c>
      <c r="F34" s="15"/>
    </row>
    <row r="35" spans="1:7" s="3" customFormat="1" ht="41.4" outlineLevel="1">
      <c r="A35" s="10" t="s">
        <v>144</v>
      </c>
      <c r="B35" s="11" t="s">
        <v>15</v>
      </c>
      <c r="C35" s="11" t="s">
        <v>8</v>
      </c>
      <c r="D35" s="6">
        <v>1222.2</v>
      </c>
      <c r="E35" s="6">
        <v>1222.2</v>
      </c>
      <c r="F35" s="19"/>
      <c r="G35" s="38"/>
    </row>
    <row r="36" spans="1:7" ht="41.4" outlineLevel="2">
      <c r="A36" s="10" t="s">
        <v>145</v>
      </c>
      <c r="B36" s="11" t="s">
        <v>15</v>
      </c>
      <c r="C36" s="11" t="s">
        <v>3</v>
      </c>
      <c r="D36" s="6">
        <v>8124</v>
      </c>
      <c r="E36" s="6">
        <v>8124</v>
      </c>
      <c r="F36" s="15"/>
    </row>
    <row r="37" spans="1:7" outlineLevel="3">
      <c r="A37" s="10" t="s">
        <v>155</v>
      </c>
      <c r="B37" s="11" t="s">
        <v>15</v>
      </c>
      <c r="C37" s="11" t="s">
        <v>9</v>
      </c>
      <c r="D37" s="6">
        <v>30</v>
      </c>
      <c r="E37" s="6">
        <v>30</v>
      </c>
      <c r="F37" s="15"/>
    </row>
    <row r="38" spans="1:7" s="3" customFormat="1" ht="30.75" customHeight="1" outlineLevel="3">
      <c r="A38" s="12" t="s">
        <v>156</v>
      </c>
      <c r="B38" s="13" t="s">
        <v>16</v>
      </c>
      <c r="C38" s="13"/>
      <c r="D38" s="9">
        <f>D39</f>
        <v>76145.100000000006</v>
      </c>
      <c r="E38" s="9">
        <f>E39</f>
        <v>71876.7</v>
      </c>
      <c r="F38" s="19"/>
      <c r="G38" s="38"/>
    </row>
    <row r="39" spans="1:7" s="3" customFormat="1" ht="55.2" outlineLevel="2">
      <c r="A39" s="10" t="s">
        <v>157</v>
      </c>
      <c r="B39" s="11" t="s">
        <v>17</v>
      </c>
      <c r="C39" s="11"/>
      <c r="D39" s="6">
        <f>D40</f>
        <v>76145.100000000006</v>
      </c>
      <c r="E39" s="6">
        <f>E40</f>
        <v>71876.7</v>
      </c>
      <c r="F39" s="19"/>
      <c r="G39" s="38"/>
    </row>
    <row r="40" spans="1:7" ht="41.4" outlineLevel="3">
      <c r="A40" s="10" t="s">
        <v>145</v>
      </c>
      <c r="B40" s="11" t="s">
        <v>17</v>
      </c>
      <c r="C40" s="11" t="s">
        <v>3</v>
      </c>
      <c r="D40" s="6">
        <v>76145.100000000006</v>
      </c>
      <c r="E40" s="6">
        <v>71876.7</v>
      </c>
      <c r="F40" s="15"/>
    </row>
    <row r="41" spans="1:7" s="3" customFormat="1" ht="27.6" outlineLevel="3">
      <c r="A41" s="12" t="s">
        <v>158</v>
      </c>
      <c r="B41" s="13" t="s">
        <v>18</v>
      </c>
      <c r="C41" s="13"/>
      <c r="D41" s="9">
        <f>D42+D44+D46+D48+D51</f>
        <v>20341.800000000003</v>
      </c>
      <c r="E41" s="9">
        <f>E42+E44+E46+E48+E51</f>
        <v>19937.7</v>
      </c>
      <c r="F41" s="19"/>
      <c r="G41" s="38"/>
    </row>
    <row r="42" spans="1:7" s="3" customFormat="1" ht="55.2" outlineLevel="3">
      <c r="A42" s="10" t="s">
        <v>159</v>
      </c>
      <c r="B42" s="11" t="s">
        <v>19</v>
      </c>
      <c r="C42" s="11"/>
      <c r="D42" s="6">
        <f>D43</f>
        <v>13655.7</v>
      </c>
      <c r="E42" s="6">
        <f>E43</f>
        <v>13655.7</v>
      </c>
      <c r="F42" s="19"/>
      <c r="G42" s="38"/>
    </row>
    <row r="43" spans="1:7" s="3" customFormat="1" ht="41.4" outlineLevel="1">
      <c r="A43" s="10" t="s">
        <v>145</v>
      </c>
      <c r="B43" s="11" t="s">
        <v>19</v>
      </c>
      <c r="C43" s="11" t="s">
        <v>3</v>
      </c>
      <c r="D43" s="6">
        <v>13655.7</v>
      </c>
      <c r="E43" s="6">
        <v>13655.7</v>
      </c>
      <c r="F43" s="19"/>
      <c r="G43" s="38"/>
    </row>
    <row r="44" spans="1:7" ht="41.4" outlineLevel="2">
      <c r="A44" s="10" t="s">
        <v>160</v>
      </c>
      <c r="B44" s="11" t="s">
        <v>20</v>
      </c>
      <c r="C44" s="11"/>
      <c r="D44" s="6">
        <f>D45</f>
        <v>6501.1</v>
      </c>
      <c r="E44" s="6">
        <f>E45</f>
        <v>6097</v>
      </c>
      <c r="F44" s="15"/>
    </row>
    <row r="45" spans="1:7" ht="27.6" outlineLevel="3">
      <c r="A45" s="10" t="s">
        <v>161</v>
      </c>
      <c r="B45" s="11" t="s">
        <v>20</v>
      </c>
      <c r="C45" s="11" t="s">
        <v>21</v>
      </c>
      <c r="D45" s="6">
        <v>6501.1</v>
      </c>
      <c r="E45" s="6">
        <v>6097</v>
      </c>
      <c r="F45" s="15"/>
    </row>
    <row r="46" spans="1:7" s="3" customFormat="1" ht="27.6" outlineLevel="1">
      <c r="A46" s="10" t="s">
        <v>162</v>
      </c>
      <c r="B46" s="11" t="s">
        <v>22</v>
      </c>
      <c r="C46" s="11"/>
      <c r="D46" s="6">
        <f>D47</f>
        <v>100</v>
      </c>
      <c r="E46" s="6">
        <f>E47</f>
        <v>100</v>
      </c>
      <c r="F46" s="19"/>
      <c r="G46" s="38"/>
    </row>
    <row r="47" spans="1:7" ht="41.4" outlineLevel="2">
      <c r="A47" s="10" t="s">
        <v>145</v>
      </c>
      <c r="B47" s="11" t="s">
        <v>22</v>
      </c>
      <c r="C47" s="11" t="s">
        <v>3</v>
      </c>
      <c r="D47" s="6">
        <v>100</v>
      </c>
      <c r="E47" s="6">
        <v>100</v>
      </c>
      <c r="F47" s="15"/>
    </row>
    <row r="48" spans="1:7" ht="27.6" outlineLevel="3">
      <c r="A48" s="10" t="s">
        <v>163</v>
      </c>
      <c r="B48" s="11" t="s">
        <v>23</v>
      </c>
      <c r="C48" s="11"/>
      <c r="D48" s="6">
        <f>D49+D50</f>
        <v>28</v>
      </c>
      <c r="E48" s="6">
        <f>E49+E50</f>
        <v>28</v>
      </c>
      <c r="F48" s="15"/>
    </row>
    <row r="49" spans="1:7" ht="41.4" outlineLevel="2">
      <c r="A49" s="10" t="s">
        <v>144</v>
      </c>
      <c r="B49" s="11" t="s">
        <v>23</v>
      </c>
      <c r="C49" s="11" t="s">
        <v>8</v>
      </c>
      <c r="D49" s="6">
        <v>23</v>
      </c>
      <c r="E49" s="6">
        <v>23</v>
      </c>
      <c r="F49" s="15"/>
    </row>
    <row r="50" spans="1:7" ht="41.4" outlineLevel="3">
      <c r="A50" s="10" t="s">
        <v>145</v>
      </c>
      <c r="B50" s="11" t="s">
        <v>23</v>
      </c>
      <c r="C50" s="11" t="s">
        <v>3</v>
      </c>
      <c r="D50" s="6">
        <v>5</v>
      </c>
      <c r="E50" s="6">
        <v>5</v>
      </c>
      <c r="F50" s="15"/>
    </row>
    <row r="51" spans="1:7" ht="27.6" outlineLevel="2">
      <c r="A51" s="10" t="s">
        <v>164</v>
      </c>
      <c r="B51" s="11" t="s">
        <v>24</v>
      </c>
      <c r="C51" s="11"/>
      <c r="D51" s="6">
        <f>D52</f>
        <v>57</v>
      </c>
      <c r="E51" s="6">
        <f>E52</f>
        <v>57</v>
      </c>
      <c r="F51" s="15"/>
    </row>
    <row r="52" spans="1:7" ht="41.4" outlineLevel="3">
      <c r="A52" s="10" t="s">
        <v>144</v>
      </c>
      <c r="B52" s="11" t="s">
        <v>24</v>
      </c>
      <c r="C52" s="11" t="s">
        <v>8</v>
      </c>
      <c r="D52" s="6">
        <v>57</v>
      </c>
      <c r="E52" s="6">
        <v>57</v>
      </c>
      <c r="F52" s="15"/>
    </row>
    <row r="53" spans="1:7" s="3" customFormat="1" ht="41.4" outlineLevel="2">
      <c r="A53" s="12" t="s">
        <v>346</v>
      </c>
      <c r="B53" s="13" t="s">
        <v>25</v>
      </c>
      <c r="C53" s="13"/>
      <c r="D53" s="9">
        <f>D54</f>
        <v>130264.6</v>
      </c>
      <c r="E53" s="9">
        <f>E54</f>
        <v>130264.6</v>
      </c>
      <c r="F53" s="19"/>
      <c r="G53" s="38"/>
    </row>
    <row r="54" spans="1:7" s="3" customFormat="1" ht="41.4" outlineLevel="2">
      <c r="A54" s="12" t="s">
        <v>380</v>
      </c>
      <c r="B54" s="28" t="s">
        <v>381</v>
      </c>
      <c r="C54" s="13"/>
      <c r="D54" s="9">
        <f>D55+D58</f>
        <v>130264.6</v>
      </c>
      <c r="E54" s="9">
        <f>E55+E58</f>
        <v>130264.6</v>
      </c>
      <c r="F54" s="19"/>
      <c r="G54" s="38"/>
    </row>
    <row r="55" spans="1:7" s="3" customFormat="1" ht="48.75" customHeight="1">
      <c r="A55" s="10" t="s">
        <v>394</v>
      </c>
      <c r="B55" s="14" t="s">
        <v>383</v>
      </c>
      <c r="C55" s="11"/>
      <c r="D55" s="6">
        <f>D56+D57</f>
        <v>155</v>
      </c>
      <c r="E55" s="6">
        <f>E56+E57</f>
        <v>155</v>
      </c>
      <c r="F55" s="19"/>
      <c r="G55" s="38"/>
    </row>
    <row r="56" spans="1:7" ht="41.4" outlineLevel="2">
      <c r="A56" s="10" t="s">
        <v>283</v>
      </c>
      <c r="B56" s="14" t="s">
        <v>383</v>
      </c>
      <c r="C56" s="11" t="s">
        <v>8</v>
      </c>
      <c r="D56" s="6">
        <v>20</v>
      </c>
      <c r="E56" s="6">
        <v>20</v>
      </c>
      <c r="F56" s="15"/>
    </row>
    <row r="57" spans="1:7" s="3" customFormat="1" ht="41.4" outlineLevel="3">
      <c r="A57" s="10" t="s">
        <v>285</v>
      </c>
      <c r="B57" s="14" t="s">
        <v>383</v>
      </c>
      <c r="C57" s="11" t="s">
        <v>3</v>
      </c>
      <c r="D57" s="6">
        <v>135</v>
      </c>
      <c r="E57" s="6">
        <v>135</v>
      </c>
      <c r="F57" s="19"/>
      <c r="G57" s="38"/>
    </row>
    <row r="58" spans="1:7" s="3" customFormat="1" ht="27.6" outlineLevel="3">
      <c r="A58" s="10" t="s">
        <v>395</v>
      </c>
      <c r="B58" s="14" t="s">
        <v>384</v>
      </c>
      <c r="C58" s="11"/>
      <c r="D58" s="6">
        <f>D59</f>
        <v>130109.6</v>
      </c>
      <c r="E58" s="6">
        <f>E59</f>
        <v>130109.6</v>
      </c>
      <c r="F58" s="19"/>
      <c r="G58" s="38"/>
    </row>
    <row r="59" spans="1:7" s="3" customFormat="1" ht="41.4" outlineLevel="2">
      <c r="A59" s="10" t="s">
        <v>289</v>
      </c>
      <c r="B59" s="14" t="s">
        <v>384</v>
      </c>
      <c r="C59" s="11" t="s">
        <v>3</v>
      </c>
      <c r="D59" s="6">
        <v>130109.6</v>
      </c>
      <c r="E59" s="6">
        <v>130109.6</v>
      </c>
      <c r="F59" s="19"/>
      <c r="G59" s="38"/>
    </row>
    <row r="60" spans="1:7" outlineLevel="3">
      <c r="A60" s="12" t="s">
        <v>362</v>
      </c>
      <c r="B60" s="13" t="s">
        <v>26</v>
      </c>
      <c r="C60" s="13"/>
      <c r="D60" s="9">
        <f>D61+D67+D74+D81+D78</f>
        <v>205762.7</v>
      </c>
      <c r="E60" s="9">
        <f>E61+E67+E74+E81+E78</f>
        <v>205711.2</v>
      </c>
      <c r="F60" s="15"/>
    </row>
    <row r="61" spans="1:7" s="3" customFormat="1" ht="27.6">
      <c r="A61" s="12" t="s">
        <v>167</v>
      </c>
      <c r="B61" s="13" t="s">
        <v>27</v>
      </c>
      <c r="C61" s="13"/>
      <c r="D61" s="9">
        <f>D62+D65</f>
        <v>137777.70000000001</v>
      </c>
      <c r="E61" s="9">
        <f>E62+E65</f>
        <v>137777.70000000001</v>
      </c>
      <c r="F61" s="19"/>
      <c r="G61" s="38"/>
    </row>
    <row r="62" spans="1:7" s="3" customFormat="1" ht="27.6" outlineLevel="1">
      <c r="A62" s="10" t="s">
        <v>168</v>
      </c>
      <c r="B62" s="11" t="s">
        <v>28</v>
      </c>
      <c r="C62" s="11"/>
      <c r="D62" s="6">
        <f>D63+D64</f>
        <v>413.5</v>
      </c>
      <c r="E62" s="6">
        <f>E63+E64</f>
        <v>413.5</v>
      </c>
      <c r="F62" s="19"/>
      <c r="G62" s="38"/>
    </row>
    <row r="63" spans="1:7" ht="41.4" outlineLevel="2">
      <c r="A63" s="10" t="s">
        <v>144</v>
      </c>
      <c r="B63" s="11" t="s">
        <v>28</v>
      </c>
      <c r="C63" s="11" t="s">
        <v>8</v>
      </c>
      <c r="D63" s="6">
        <v>413.5</v>
      </c>
      <c r="E63" s="6">
        <v>413.5</v>
      </c>
      <c r="F63" s="15"/>
    </row>
    <row r="64" spans="1:7" s="3" customFormat="1" ht="41.4" hidden="1" outlineLevel="3">
      <c r="A64" s="10" t="s">
        <v>145</v>
      </c>
      <c r="B64" s="11" t="s">
        <v>28</v>
      </c>
      <c r="C64" s="11" t="s">
        <v>3</v>
      </c>
      <c r="D64" s="6"/>
      <c r="E64" s="6"/>
      <c r="F64" s="19"/>
      <c r="G64" s="38"/>
    </row>
    <row r="65" spans="1:7" s="3" customFormat="1" ht="27.6" outlineLevel="3">
      <c r="A65" s="10" t="s">
        <v>169</v>
      </c>
      <c r="B65" s="11" t="s">
        <v>29</v>
      </c>
      <c r="C65" s="11"/>
      <c r="D65" s="6">
        <f>D66</f>
        <v>137364.20000000001</v>
      </c>
      <c r="E65" s="6">
        <f>E66</f>
        <v>137364.20000000001</v>
      </c>
      <c r="F65" s="19"/>
      <c r="G65" s="38"/>
    </row>
    <row r="66" spans="1:7" ht="41.4" outlineLevel="2">
      <c r="A66" s="10" t="s">
        <v>145</v>
      </c>
      <c r="B66" s="11" t="s">
        <v>29</v>
      </c>
      <c r="C66" s="11" t="s">
        <v>3</v>
      </c>
      <c r="D66" s="6">
        <v>137364.20000000001</v>
      </c>
      <c r="E66" s="6">
        <v>137364.20000000001</v>
      </c>
      <c r="F66" s="15"/>
    </row>
    <row r="67" spans="1:7" ht="27.6" outlineLevel="3">
      <c r="A67" s="12" t="s">
        <v>170</v>
      </c>
      <c r="B67" s="13" t="s">
        <v>30</v>
      </c>
      <c r="C67" s="13"/>
      <c r="D67" s="9">
        <f>D68+D70+D72</f>
        <v>44382.7</v>
      </c>
      <c r="E67" s="9">
        <f>E68+E70+E72</f>
        <v>44395.6</v>
      </c>
      <c r="F67" s="15"/>
    </row>
    <row r="68" spans="1:7" s="3" customFormat="1" ht="27.6" outlineLevel="1">
      <c r="A68" s="10" t="s">
        <v>171</v>
      </c>
      <c r="B68" s="11" t="s">
        <v>31</v>
      </c>
      <c r="C68" s="11"/>
      <c r="D68" s="6">
        <f>D69</f>
        <v>44154.6</v>
      </c>
      <c r="E68" s="6">
        <f>E69</f>
        <v>44154.6</v>
      </c>
      <c r="F68" s="19"/>
      <c r="G68" s="38"/>
    </row>
    <row r="69" spans="1:7" ht="41.4" outlineLevel="2">
      <c r="A69" s="10" t="s">
        <v>145</v>
      </c>
      <c r="B69" s="11" t="s">
        <v>31</v>
      </c>
      <c r="C69" s="11" t="s">
        <v>3</v>
      </c>
      <c r="D69" s="6">
        <v>44154.6</v>
      </c>
      <c r="E69" s="6">
        <v>44154.6</v>
      </c>
      <c r="F69" s="15"/>
    </row>
    <row r="70" spans="1:7" ht="41.4" outlineLevel="3">
      <c r="A70" s="10" t="s">
        <v>172</v>
      </c>
      <c r="B70" s="11" t="s">
        <v>32</v>
      </c>
      <c r="C70" s="11"/>
      <c r="D70" s="6">
        <f>D71</f>
        <v>228.1</v>
      </c>
      <c r="E70" s="6">
        <f>E71</f>
        <v>241</v>
      </c>
      <c r="F70" s="15"/>
    </row>
    <row r="71" spans="1:7" s="3" customFormat="1" ht="41.4" outlineLevel="2">
      <c r="A71" s="10" t="s">
        <v>145</v>
      </c>
      <c r="B71" s="11" t="s">
        <v>32</v>
      </c>
      <c r="C71" s="11" t="s">
        <v>3</v>
      </c>
      <c r="D71" s="6">
        <v>228.1</v>
      </c>
      <c r="E71" s="6">
        <v>241</v>
      </c>
      <c r="F71" s="19"/>
      <c r="G71" s="38"/>
    </row>
    <row r="72" spans="1:7" s="3" customFormat="1" ht="69" hidden="1" outlineLevel="3">
      <c r="A72" s="10" t="s">
        <v>173</v>
      </c>
      <c r="B72" s="11" t="s">
        <v>33</v>
      </c>
      <c r="C72" s="11"/>
      <c r="D72" s="6">
        <f>D73</f>
        <v>0</v>
      </c>
      <c r="E72" s="6">
        <f>E73</f>
        <v>0</v>
      </c>
      <c r="F72" s="19"/>
      <c r="G72" s="38"/>
    </row>
    <row r="73" spans="1:7" ht="41.4" hidden="1" outlineLevel="2">
      <c r="A73" s="10" t="s">
        <v>145</v>
      </c>
      <c r="B73" s="11" t="s">
        <v>33</v>
      </c>
      <c r="C73" s="11" t="s">
        <v>3</v>
      </c>
      <c r="D73" s="6">
        <v>0</v>
      </c>
      <c r="E73" s="6">
        <v>0</v>
      </c>
      <c r="F73" s="15"/>
    </row>
    <row r="74" spans="1:7" s="3" customFormat="1" outlineLevel="3">
      <c r="A74" s="12" t="s">
        <v>174</v>
      </c>
      <c r="B74" s="13" t="s">
        <v>34</v>
      </c>
      <c r="C74" s="13"/>
      <c r="D74" s="9">
        <f>D75</f>
        <v>12011.4</v>
      </c>
      <c r="E74" s="9">
        <f>E75</f>
        <v>12011.4</v>
      </c>
      <c r="F74" s="19"/>
      <c r="G74" s="38"/>
    </row>
    <row r="75" spans="1:7" s="3" customFormat="1" ht="27.6" outlineLevel="3">
      <c r="A75" s="10" t="s">
        <v>175</v>
      </c>
      <c r="B75" s="11" t="s">
        <v>35</v>
      </c>
      <c r="C75" s="11"/>
      <c r="D75" s="6">
        <f>D77+D76</f>
        <v>12011.4</v>
      </c>
      <c r="E75" s="6">
        <f>E77+E76</f>
        <v>12011.4</v>
      </c>
      <c r="F75" s="19"/>
      <c r="G75" s="38"/>
    </row>
    <row r="76" spans="1:7" s="3" customFormat="1" ht="41.4" outlineLevel="3">
      <c r="A76" s="10" t="s">
        <v>309</v>
      </c>
      <c r="B76" s="11" t="s">
        <v>35</v>
      </c>
      <c r="C76" s="11" t="s">
        <v>8</v>
      </c>
      <c r="D76" s="6">
        <v>50</v>
      </c>
      <c r="E76" s="6">
        <v>50</v>
      </c>
      <c r="F76" s="19"/>
      <c r="G76" s="38"/>
    </row>
    <row r="77" spans="1:7" ht="41.4" outlineLevel="3">
      <c r="A77" s="10" t="s">
        <v>145</v>
      </c>
      <c r="B77" s="11" t="s">
        <v>35</v>
      </c>
      <c r="C77" s="11" t="s">
        <v>3</v>
      </c>
      <c r="D77" s="6">
        <v>11961.4</v>
      </c>
      <c r="E77" s="6">
        <v>11961.4</v>
      </c>
      <c r="F77" s="15"/>
    </row>
    <row r="78" spans="1:7" ht="46.95" hidden="1" customHeight="1" outlineLevel="2">
      <c r="A78" s="12" t="s">
        <v>281</v>
      </c>
      <c r="B78" s="13" t="s">
        <v>135</v>
      </c>
      <c r="C78" s="13"/>
      <c r="D78" s="9">
        <f>D79</f>
        <v>0</v>
      </c>
      <c r="E78" s="9">
        <f>E79</f>
        <v>0</v>
      </c>
      <c r="F78" s="15"/>
    </row>
    <row r="79" spans="1:7" ht="55.2" hidden="1" outlineLevel="2">
      <c r="A79" s="10" t="s">
        <v>282</v>
      </c>
      <c r="B79" s="11" t="s">
        <v>136</v>
      </c>
      <c r="C79" s="11"/>
      <c r="D79" s="6">
        <f>D80</f>
        <v>0</v>
      </c>
      <c r="E79" s="6">
        <f>E80</f>
        <v>0</v>
      </c>
      <c r="F79" s="15"/>
    </row>
    <row r="80" spans="1:7" ht="41.4" hidden="1" outlineLevel="2">
      <c r="A80" s="10" t="s">
        <v>283</v>
      </c>
      <c r="B80" s="11" t="s">
        <v>136</v>
      </c>
      <c r="C80" s="11" t="s">
        <v>8</v>
      </c>
      <c r="D80" s="6">
        <v>0</v>
      </c>
      <c r="E80" s="6">
        <v>0</v>
      </c>
      <c r="F80" s="15"/>
    </row>
    <row r="81" spans="1:7" ht="27.6" outlineLevel="2">
      <c r="A81" s="12" t="s">
        <v>178</v>
      </c>
      <c r="B81" s="13" t="s">
        <v>36</v>
      </c>
      <c r="C81" s="13"/>
      <c r="D81" s="9">
        <f>D82+D85+D87+D89</f>
        <v>11590.9</v>
      </c>
      <c r="E81" s="9">
        <f>E82+E85+E87+E89</f>
        <v>11526.5</v>
      </c>
      <c r="F81" s="15"/>
    </row>
    <row r="82" spans="1:7" ht="69" outlineLevel="3">
      <c r="A82" s="10" t="s">
        <v>315</v>
      </c>
      <c r="B82" s="11" t="s">
        <v>37</v>
      </c>
      <c r="C82" s="11"/>
      <c r="D82" s="6">
        <f>D83+D84</f>
        <v>6762.4</v>
      </c>
      <c r="E82" s="6">
        <f>E83+E84</f>
        <v>6762.4</v>
      </c>
      <c r="F82" s="15"/>
    </row>
    <row r="83" spans="1:7" s="3" customFormat="1" ht="75.75" customHeight="1" outlineLevel="2">
      <c r="A83" s="10" t="s">
        <v>153</v>
      </c>
      <c r="B83" s="11" t="s">
        <v>37</v>
      </c>
      <c r="C83" s="11" t="s">
        <v>7</v>
      </c>
      <c r="D83" s="6">
        <v>6687.9</v>
      </c>
      <c r="E83" s="6">
        <v>6687.9</v>
      </c>
      <c r="F83" s="19"/>
      <c r="G83" s="38"/>
    </row>
    <row r="84" spans="1:7" s="3" customFormat="1" ht="41.4" outlineLevel="3">
      <c r="A84" s="10" t="s">
        <v>144</v>
      </c>
      <c r="B84" s="11" t="s">
        <v>37</v>
      </c>
      <c r="C84" s="11" t="s">
        <v>8</v>
      </c>
      <c r="D84" s="6">
        <v>74.5</v>
      </c>
      <c r="E84" s="6">
        <v>74.5</v>
      </c>
      <c r="F84" s="19"/>
      <c r="G84" s="38"/>
    </row>
    <row r="85" spans="1:7" s="3" customFormat="1" ht="27.6">
      <c r="A85" s="10" t="s">
        <v>179</v>
      </c>
      <c r="B85" s="11" t="s">
        <v>38</v>
      </c>
      <c r="C85" s="11"/>
      <c r="D85" s="6">
        <f>D86</f>
        <v>3933</v>
      </c>
      <c r="E85" s="6">
        <f>E86</f>
        <v>3933</v>
      </c>
      <c r="F85" s="19"/>
      <c r="G85" s="38"/>
    </row>
    <row r="86" spans="1:7" s="3" customFormat="1" ht="41.4" outlineLevel="1">
      <c r="A86" s="10" t="s">
        <v>145</v>
      </c>
      <c r="B86" s="11" t="s">
        <v>38</v>
      </c>
      <c r="C86" s="11" t="s">
        <v>3</v>
      </c>
      <c r="D86" s="6">
        <v>3933</v>
      </c>
      <c r="E86" s="6">
        <v>3933</v>
      </c>
      <c r="F86" s="19"/>
      <c r="G86" s="38"/>
    </row>
    <row r="87" spans="1:7" s="3" customFormat="1" ht="27.6" outlineLevel="2">
      <c r="A87" s="10" t="s">
        <v>180</v>
      </c>
      <c r="B87" s="11" t="s">
        <v>39</v>
      </c>
      <c r="C87" s="11"/>
      <c r="D87" s="6">
        <f>D88</f>
        <v>10</v>
      </c>
      <c r="E87" s="6">
        <f>E88</f>
        <v>10</v>
      </c>
      <c r="F87" s="19"/>
      <c r="G87" s="38"/>
    </row>
    <row r="88" spans="1:7" s="3" customFormat="1" ht="41.4" outlineLevel="3">
      <c r="A88" s="10" t="s">
        <v>144</v>
      </c>
      <c r="B88" s="11" t="s">
        <v>39</v>
      </c>
      <c r="C88" s="11" t="s">
        <v>8</v>
      </c>
      <c r="D88" s="6">
        <v>10</v>
      </c>
      <c r="E88" s="6">
        <v>10</v>
      </c>
      <c r="F88" s="19"/>
      <c r="G88" s="38"/>
    </row>
    <row r="89" spans="1:7" s="3" customFormat="1" ht="69" outlineLevel="3">
      <c r="A89" s="10" t="s">
        <v>396</v>
      </c>
      <c r="B89" s="14" t="s">
        <v>397</v>
      </c>
      <c r="C89" s="11"/>
      <c r="D89" s="6">
        <f>D90</f>
        <v>885.5</v>
      </c>
      <c r="E89" s="6">
        <f>E90</f>
        <v>821.1</v>
      </c>
      <c r="F89" s="19"/>
      <c r="G89" s="38"/>
    </row>
    <row r="90" spans="1:7" s="3" customFormat="1" ht="41.4" outlineLevel="3">
      <c r="A90" s="10" t="s">
        <v>285</v>
      </c>
      <c r="B90" s="14" t="s">
        <v>397</v>
      </c>
      <c r="C90" s="11">
        <v>600</v>
      </c>
      <c r="D90" s="6">
        <v>885.5</v>
      </c>
      <c r="E90" s="6">
        <v>821.1</v>
      </c>
      <c r="F90" s="19"/>
      <c r="G90" s="38"/>
    </row>
    <row r="91" spans="1:7" ht="27.6" outlineLevel="2">
      <c r="A91" s="12" t="s">
        <v>363</v>
      </c>
      <c r="B91" s="13" t="s">
        <v>40</v>
      </c>
      <c r="C91" s="13"/>
      <c r="D91" s="9">
        <f>D92+D99+D111</f>
        <v>20369.199999999997</v>
      </c>
      <c r="E91" s="9">
        <f>E92+E99+E111</f>
        <v>20632.599999999999</v>
      </c>
      <c r="F91" s="15"/>
    </row>
    <row r="92" spans="1:7" ht="27.6" outlineLevel="3">
      <c r="A92" s="12" t="s">
        <v>181</v>
      </c>
      <c r="B92" s="13" t="s">
        <v>41</v>
      </c>
      <c r="C92" s="13"/>
      <c r="D92" s="9">
        <f>D93+D95+D97</f>
        <v>14587.199999999999</v>
      </c>
      <c r="E92" s="9">
        <f>E93+E95+E97</f>
        <v>14850.599999999999</v>
      </c>
      <c r="F92" s="15"/>
    </row>
    <row r="93" spans="1:7" ht="41.4" outlineLevel="2">
      <c r="A93" s="10" t="s">
        <v>182</v>
      </c>
      <c r="B93" s="11" t="s">
        <v>42</v>
      </c>
      <c r="C93" s="11"/>
      <c r="D93" s="6">
        <f>D94</f>
        <v>5</v>
      </c>
      <c r="E93" s="6">
        <f>E94</f>
        <v>5</v>
      </c>
      <c r="F93" s="15"/>
    </row>
    <row r="94" spans="1:7" ht="41.4" outlineLevel="3">
      <c r="A94" s="10" t="s">
        <v>144</v>
      </c>
      <c r="B94" s="11" t="s">
        <v>42</v>
      </c>
      <c r="C94" s="11" t="s">
        <v>8</v>
      </c>
      <c r="D94" s="6">
        <v>5</v>
      </c>
      <c r="E94" s="6">
        <v>5</v>
      </c>
      <c r="F94" s="15"/>
    </row>
    <row r="95" spans="1:7" ht="108.75" customHeight="1" outlineLevel="2">
      <c r="A95" s="10" t="s">
        <v>183</v>
      </c>
      <c r="B95" s="11" t="s">
        <v>184</v>
      </c>
      <c r="C95" s="11"/>
      <c r="D95" s="6">
        <f>D96</f>
        <v>792.8</v>
      </c>
      <c r="E95" s="6">
        <f>E96</f>
        <v>792.8</v>
      </c>
      <c r="F95" s="15"/>
    </row>
    <row r="96" spans="1:7" ht="27.6" outlineLevel="3">
      <c r="A96" s="10" t="s">
        <v>161</v>
      </c>
      <c r="B96" s="11" t="s">
        <v>184</v>
      </c>
      <c r="C96" s="11" t="s">
        <v>21</v>
      </c>
      <c r="D96" s="6">
        <v>792.8</v>
      </c>
      <c r="E96" s="6">
        <v>792.8</v>
      </c>
      <c r="F96" s="15"/>
    </row>
    <row r="97" spans="1:7" s="3" customFormat="1" ht="17.399999999999999" customHeight="1" outlineLevel="2">
      <c r="A97" s="10" t="s">
        <v>386</v>
      </c>
      <c r="B97" s="11" t="s">
        <v>385</v>
      </c>
      <c r="C97" s="11"/>
      <c r="D97" s="6">
        <f>D98</f>
        <v>13789.4</v>
      </c>
      <c r="E97" s="6">
        <f>E98</f>
        <v>14052.8</v>
      </c>
      <c r="F97" s="19"/>
      <c r="G97" s="38"/>
    </row>
    <row r="98" spans="1:7" s="3" customFormat="1" ht="41.4" outlineLevel="3">
      <c r="A98" s="10" t="s">
        <v>145</v>
      </c>
      <c r="B98" s="11" t="s">
        <v>385</v>
      </c>
      <c r="C98" s="11" t="s">
        <v>3</v>
      </c>
      <c r="D98" s="6">
        <v>13789.4</v>
      </c>
      <c r="E98" s="6">
        <v>14052.8</v>
      </c>
      <c r="F98" s="19"/>
      <c r="G98" s="38"/>
    </row>
    <row r="99" spans="1:7" ht="41.4" outlineLevel="3">
      <c r="A99" s="12" t="s">
        <v>185</v>
      </c>
      <c r="B99" s="13" t="s">
        <v>43</v>
      </c>
      <c r="C99" s="13"/>
      <c r="D99" s="9">
        <f>D100+D102+D104+D106+D109</f>
        <v>5769</v>
      </c>
      <c r="E99" s="9">
        <f>E100+E102+E104+E106+E109</f>
        <v>5769</v>
      </c>
      <c r="F99" s="15"/>
    </row>
    <row r="100" spans="1:7" s="3" customFormat="1" ht="41.4" hidden="1" outlineLevel="1">
      <c r="A100" s="10" t="s">
        <v>186</v>
      </c>
      <c r="B100" s="11" t="s">
        <v>137</v>
      </c>
      <c r="C100" s="11"/>
      <c r="D100" s="6">
        <f>D101</f>
        <v>0</v>
      </c>
      <c r="E100" s="6">
        <f>E101</f>
        <v>0</v>
      </c>
      <c r="F100" s="19"/>
      <c r="G100" s="38"/>
    </row>
    <row r="101" spans="1:7" s="3" customFormat="1" hidden="1" outlineLevel="2">
      <c r="A101" s="10" t="s">
        <v>155</v>
      </c>
      <c r="B101" s="11" t="s">
        <v>137</v>
      </c>
      <c r="C101" s="11" t="s">
        <v>9</v>
      </c>
      <c r="D101" s="6"/>
      <c r="E101" s="6"/>
      <c r="F101" s="19"/>
      <c r="G101" s="38"/>
    </row>
    <row r="102" spans="1:7" s="3" customFormat="1" outlineLevel="3">
      <c r="A102" s="10" t="s">
        <v>187</v>
      </c>
      <c r="B102" s="11" t="s">
        <v>44</v>
      </c>
      <c r="C102" s="11"/>
      <c r="D102" s="6">
        <f>D103</f>
        <v>1129</v>
      </c>
      <c r="E102" s="6">
        <f>E103</f>
        <v>1129</v>
      </c>
      <c r="F102" s="19"/>
      <c r="G102" s="38"/>
    </row>
    <row r="103" spans="1:7" s="3" customFormat="1" ht="27.6" outlineLevel="2">
      <c r="A103" s="10" t="s">
        <v>161</v>
      </c>
      <c r="B103" s="11" t="s">
        <v>44</v>
      </c>
      <c r="C103" s="11" t="s">
        <v>21</v>
      </c>
      <c r="D103" s="6">
        <v>1129</v>
      </c>
      <c r="E103" s="6">
        <v>1129</v>
      </c>
      <c r="F103" s="19"/>
      <c r="G103" s="38"/>
    </row>
    <row r="104" spans="1:7" s="3" customFormat="1" outlineLevel="3">
      <c r="A104" s="10" t="s">
        <v>188</v>
      </c>
      <c r="B104" s="11" t="s">
        <v>45</v>
      </c>
      <c r="C104" s="11"/>
      <c r="D104" s="6">
        <f>D105</f>
        <v>3940</v>
      </c>
      <c r="E104" s="6">
        <f>E105</f>
        <v>3940</v>
      </c>
      <c r="F104" s="19"/>
      <c r="G104" s="38"/>
    </row>
    <row r="105" spans="1:7" s="3" customFormat="1" ht="27.6" outlineLevel="2">
      <c r="A105" s="10" t="s">
        <v>161</v>
      </c>
      <c r="B105" s="11" t="s">
        <v>45</v>
      </c>
      <c r="C105" s="11" t="s">
        <v>21</v>
      </c>
      <c r="D105" s="6">
        <v>3940</v>
      </c>
      <c r="E105" s="6">
        <v>3940</v>
      </c>
      <c r="F105" s="19"/>
      <c r="G105" s="38"/>
    </row>
    <row r="106" spans="1:7" s="3" customFormat="1" ht="41.4" outlineLevel="2">
      <c r="A106" s="10" t="s">
        <v>303</v>
      </c>
      <c r="B106" s="14" t="s">
        <v>304</v>
      </c>
      <c r="C106" s="11"/>
      <c r="D106" s="6">
        <f>D107+D108</f>
        <v>700</v>
      </c>
      <c r="E106" s="6">
        <f>E107+E108</f>
        <v>700</v>
      </c>
      <c r="F106" s="19"/>
      <c r="G106" s="38"/>
    </row>
    <row r="107" spans="1:7" s="3" customFormat="1" ht="41.4" outlineLevel="2">
      <c r="A107" s="10" t="s">
        <v>295</v>
      </c>
      <c r="B107" s="14" t="s">
        <v>304</v>
      </c>
      <c r="C107" s="11">
        <v>200</v>
      </c>
      <c r="D107" s="6">
        <v>350</v>
      </c>
      <c r="E107" s="6">
        <v>350</v>
      </c>
      <c r="F107" s="19"/>
      <c r="G107" s="38"/>
    </row>
    <row r="108" spans="1:7" s="3" customFormat="1" ht="41.4" outlineLevel="2">
      <c r="A108" s="10" t="s">
        <v>296</v>
      </c>
      <c r="B108" s="14" t="s">
        <v>304</v>
      </c>
      <c r="C108" s="11">
        <v>600</v>
      </c>
      <c r="D108" s="6">
        <v>350</v>
      </c>
      <c r="E108" s="6">
        <v>350</v>
      </c>
      <c r="F108" s="19"/>
      <c r="G108" s="38"/>
    </row>
    <row r="109" spans="1:7" s="3" customFormat="1" ht="41.4" hidden="1" outlineLevel="2">
      <c r="A109" s="10" t="s">
        <v>305</v>
      </c>
      <c r="B109" s="14" t="s">
        <v>306</v>
      </c>
      <c r="C109" s="11"/>
      <c r="D109" s="6">
        <f>D110</f>
        <v>0</v>
      </c>
      <c r="E109" s="6">
        <f>E110</f>
        <v>0</v>
      </c>
      <c r="F109" s="19"/>
      <c r="G109" s="38"/>
    </row>
    <row r="110" spans="1:7" s="3" customFormat="1" ht="41.4" hidden="1" outlineLevel="2">
      <c r="A110" s="10" t="s">
        <v>296</v>
      </c>
      <c r="B110" s="14" t="s">
        <v>306</v>
      </c>
      <c r="C110" s="11">
        <v>600</v>
      </c>
      <c r="D110" s="6"/>
      <c r="E110" s="6"/>
      <c r="F110" s="19"/>
      <c r="G110" s="38"/>
    </row>
    <row r="111" spans="1:7" s="3" customFormat="1" ht="41.4" outlineLevel="2">
      <c r="A111" s="12" t="s">
        <v>316</v>
      </c>
      <c r="B111" s="28" t="s">
        <v>317</v>
      </c>
      <c r="C111" s="13"/>
      <c r="D111" s="9">
        <f>D112</f>
        <v>13</v>
      </c>
      <c r="E111" s="9">
        <f>E112</f>
        <v>13</v>
      </c>
      <c r="F111" s="19"/>
      <c r="G111" s="38"/>
    </row>
    <row r="112" spans="1:7" s="3" customFormat="1" ht="41.4" outlineLevel="2">
      <c r="A112" s="10" t="s">
        <v>318</v>
      </c>
      <c r="B112" s="14" t="s">
        <v>319</v>
      </c>
      <c r="C112" s="11"/>
      <c r="D112" s="6">
        <f>D113</f>
        <v>13</v>
      </c>
      <c r="E112" s="6">
        <f>E113</f>
        <v>13</v>
      </c>
      <c r="F112" s="19"/>
      <c r="G112" s="38"/>
    </row>
    <row r="113" spans="1:7" s="3" customFormat="1" ht="27.6" outlineLevel="2">
      <c r="A113" s="10" t="s">
        <v>161</v>
      </c>
      <c r="B113" s="14" t="s">
        <v>319</v>
      </c>
      <c r="C113" s="11">
        <v>300</v>
      </c>
      <c r="D113" s="6">
        <v>13</v>
      </c>
      <c r="E113" s="6">
        <v>13</v>
      </c>
      <c r="F113" s="19"/>
      <c r="G113" s="38"/>
    </row>
    <row r="114" spans="1:7" ht="27.6" outlineLevel="3">
      <c r="A114" s="12" t="s">
        <v>347</v>
      </c>
      <c r="B114" s="13" t="s">
        <v>127</v>
      </c>
      <c r="C114" s="13"/>
      <c r="D114" s="9">
        <f>D115+D118</f>
        <v>120</v>
      </c>
      <c r="E114" s="9">
        <f>E115+E118</f>
        <v>120</v>
      </c>
      <c r="F114" s="15"/>
    </row>
    <row r="115" spans="1:7" s="3" customFormat="1" ht="27.6" outlineLevel="1">
      <c r="A115" s="12" t="s">
        <v>189</v>
      </c>
      <c r="B115" s="13" t="s">
        <v>128</v>
      </c>
      <c r="C115" s="13"/>
      <c r="D115" s="9">
        <f>D116</f>
        <v>100</v>
      </c>
      <c r="E115" s="9">
        <f>E116</f>
        <v>100</v>
      </c>
      <c r="F115" s="19"/>
      <c r="G115" s="38"/>
    </row>
    <row r="116" spans="1:7" s="3" customFormat="1" ht="37.5" customHeight="1" outlineLevel="2">
      <c r="A116" s="10" t="s">
        <v>190</v>
      </c>
      <c r="B116" s="11" t="s">
        <v>129</v>
      </c>
      <c r="C116" s="11"/>
      <c r="D116" s="6">
        <f>D117</f>
        <v>100</v>
      </c>
      <c r="E116" s="6">
        <f>E117</f>
        <v>100</v>
      </c>
      <c r="F116" s="19"/>
      <c r="G116" s="38"/>
    </row>
    <row r="117" spans="1:7" s="3" customFormat="1" ht="41.4" outlineLevel="3">
      <c r="A117" s="10" t="s">
        <v>144</v>
      </c>
      <c r="B117" s="11" t="s">
        <v>129</v>
      </c>
      <c r="C117" s="11" t="s">
        <v>8</v>
      </c>
      <c r="D117" s="6">
        <v>100</v>
      </c>
      <c r="E117" s="6">
        <v>100</v>
      </c>
      <c r="F117" s="19"/>
      <c r="G117" s="38"/>
    </row>
    <row r="118" spans="1:7" s="3" customFormat="1" ht="41.4">
      <c r="A118" s="12" t="s">
        <v>191</v>
      </c>
      <c r="B118" s="13" t="s">
        <v>130</v>
      </c>
      <c r="C118" s="13"/>
      <c r="D118" s="9">
        <f>D119</f>
        <v>20</v>
      </c>
      <c r="E118" s="9">
        <f>E119</f>
        <v>20</v>
      </c>
      <c r="F118" s="19"/>
      <c r="G118" s="38"/>
    </row>
    <row r="119" spans="1:7" s="3" customFormat="1" ht="21.75" customHeight="1" outlineLevel="1">
      <c r="A119" s="10" t="s">
        <v>192</v>
      </c>
      <c r="B119" s="11" t="s">
        <v>131</v>
      </c>
      <c r="C119" s="11"/>
      <c r="D119" s="6">
        <f>D120</f>
        <v>20</v>
      </c>
      <c r="E119" s="6">
        <f>E120</f>
        <v>20</v>
      </c>
      <c r="F119" s="19"/>
      <c r="G119" s="38"/>
    </row>
    <row r="120" spans="1:7" s="3" customFormat="1" ht="41.4" outlineLevel="2">
      <c r="A120" s="10" t="s">
        <v>144</v>
      </c>
      <c r="B120" s="11" t="s">
        <v>131</v>
      </c>
      <c r="C120" s="11" t="s">
        <v>8</v>
      </c>
      <c r="D120" s="6">
        <v>20</v>
      </c>
      <c r="E120" s="6">
        <v>20</v>
      </c>
      <c r="F120" s="19"/>
      <c r="G120" s="38"/>
    </row>
    <row r="121" spans="1:7" s="3" customFormat="1" ht="55.2" outlineLevel="3">
      <c r="A121" s="12" t="s">
        <v>364</v>
      </c>
      <c r="B121" s="13" t="s">
        <v>46</v>
      </c>
      <c r="C121" s="13"/>
      <c r="D121" s="9">
        <f>D122+D129+D134</f>
        <v>8645</v>
      </c>
      <c r="E121" s="9">
        <f>E122+E129+E134</f>
        <v>8645</v>
      </c>
      <c r="F121" s="19"/>
      <c r="G121" s="38"/>
    </row>
    <row r="122" spans="1:7" s="3" customFormat="1" ht="27.6" outlineLevel="1">
      <c r="A122" s="12" t="s">
        <v>193</v>
      </c>
      <c r="B122" s="13" t="s">
        <v>47</v>
      </c>
      <c r="C122" s="13"/>
      <c r="D122" s="9">
        <f>D123+D125+D127</f>
        <v>8214.5</v>
      </c>
      <c r="E122" s="9">
        <f>E123+E125+E127</f>
        <v>8214.5</v>
      </c>
      <c r="F122" s="19"/>
      <c r="G122" s="38"/>
    </row>
    <row r="123" spans="1:7" s="3" customFormat="1" ht="41.4" outlineLevel="2">
      <c r="A123" s="10" t="s">
        <v>194</v>
      </c>
      <c r="B123" s="11" t="s">
        <v>138</v>
      </c>
      <c r="C123" s="11"/>
      <c r="D123" s="6">
        <f>D124</f>
        <v>80</v>
      </c>
      <c r="E123" s="6">
        <f>E124</f>
        <v>80</v>
      </c>
      <c r="F123" s="19"/>
      <c r="G123" s="38"/>
    </row>
    <row r="124" spans="1:7" s="3" customFormat="1" ht="41.4" outlineLevel="3">
      <c r="A124" s="10" t="s">
        <v>145</v>
      </c>
      <c r="B124" s="11" t="s">
        <v>138</v>
      </c>
      <c r="C124" s="11" t="s">
        <v>3</v>
      </c>
      <c r="D124" s="6">
        <v>80</v>
      </c>
      <c r="E124" s="6">
        <v>80</v>
      </c>
      <c r="F124" s="19"/>
      <c r="G124" s="38"/>
    </row>
    <row r="125" spans="1:7" s="3" customFormat="1" ht="27.6">
      <c r="A125" s="10" t="s">
        <v>195</v>
      </c>
      <c r="B125" s="11" t="s">
        <v>48</v>
      </c>
      <c r="C125" s="11"/>
      <c r="D125" s="6">
        <f>D126</f>
        <v>112</v>
      </c>
      <c r="E125" s="6">
        <f>E126</f>
        <v>112</v>
      </c>
      <c r="F125" s="19"/>
      <c r="G125" s="38"/>
    </row>
    <row r="126" spans="1:7" s="3" customFormat="1" ht="41.4" outlineLevel="1">
      <c r="A126" s="10" t="s">
        <v>145</v>
      </c>
      <c r="B126" s="11" t="s">
        <v>48</v>
      </c>
      <c r="C126" s="11" t="s">
        <v>3</v>
      </c>
      <c r="D126" s="6">
        <v>112</v>
      </c>
      <c r="E126" s="6">
        <v>112</v>
      </c>
      <c r="F126" s="19"/>
      <c r="G126" s="38"/>
    </row>
    <row r="127" spans="1:7" s="3" customFormat="1" outlineLevel="2">
      <c r="A127" s="10" t="s">
        <v>196</v>
      </c>
      <c r="B127" s="11" t="s">
        <v>49</v>
      </c>
      <c r="C127" s="11"/>
      <c r="D127" s="6">
        <f>D128</f>
        <v>8022.5</v>
      </c>
      <c r="E127" s="6">
        <f>E128</f>
        <v>8022.5</v>
      </c>
      <c r="F127" s="19"/>
      <c r="G127" s="38"/>
    </row>
    <row r="128" spans="1:7" s="3" customFormat="1" ht="41.4" outlineLevel="3">
      <c r="A128" s="10" t="s">
        <v>145</v>
      </c>
      <c r="B128" s="11" t="s">
        <v>49</v>
      </c>
      <c r="C128" s="11" t="s">
        <v>3</v>
      </c>
      <c r="D128" s="6">
        <v>8022.5</v>
      </c>
      <c r="E128" s="6">
        <v>8022.5</v>
      </c>
      <c r="F128" s="19"/>
      <c r="G128" s="38"/>
    </row>
    <row r="129" spans="1:7" s="3" customFormat="1" ht="24" customHeight="1" outlineLevel="2">
      <c r="A129" s="12" t="s">
        <v>197</v>
      </c>
      <c r="B129" s="13" t="s">
        <v>50</v>
      </c>
      <c r="C129" s="13"/>
      <c r="D129" s="9">
        <f>D130+D132</f>
        <v>61</v>
      </c>
      <c r="E129" s="9">
        <f>E130+E132</f>
        <v>61</v>
      </c>
      <c r="F129" s="19"/>
      <c r="G129" s="38"/>
    </row>
    <row r="130" spans="1:7" ht="110.4" outlineLevel="3">
      <c r="A130" s="10" t="s">
        <v>198</v>
      </c>
      <c r="B130" s="11" t="s">
        <v>51</v>
      </c>
      <c r="C130" s="11"/>
      <c r="D130" s="6">
        <f>D131</f>
        <v>11</v>
      </c>
      <c r="E130" s="6">
        <f>E131</f>
        <v>11</v>
      </c>
      <c r="F130" s="15"/>
    </row>
    <row r="131" spans="1:7" s="3" customFormat="1" ht="41.4" outlineLevel="1">
      <c r="A131" s="10" t="s">
        <v>145</v>
      </c>
      <c r="B131" s="11" t="s">
        <v>51</v>
      </c>
      <c r="C131" s="11" t="s">
        <v>3</v>
      </c>
      <c r="D131" s="6">
        <v>11</v>
      </c>
      <c r="E131" s="6">
        <v>11</v>
      </c>
      <c r="F131" s="19"/>
      <c r="G131" s="38"/>
    </row>
    <row r="132" spans="1:7" s="3" customFormat="1" ht="65.25" customHeight="1" outlineLevel="1">
      <c r="A132" s="21" t="s">
        <v>288</v>
      </c>
      <c r="B132" s="14" t="s">
        <v>287</v>
      </c>
      <c r="C132" s="11"/>
      <c r="D132" s="6">
        <f>D133</f>
        <v>50</v>
      </c>
      <c r="E132" s="6">
        <f>E133</f>
        <v>50</v>
      </c>
      <c r="F132" s="19"/>
      <c r="G132" s="38"/>
    </row>
    <row r="133" spans="1:7" s="3" customFormat="1" ht="41.4" outlineLevel="1">
      <c r="A133" s="10" t="s">
        <v>289</v>
      </c>
      <c r="B133" s="14" t="s">
        <v>287</v>
      </c>
      <c r="C133" s="11">
        <v>600</v>
      </c>
      <c r="D133" s="6">
        <v>50</v>
      </c>
      <c r="E133" s="6">
        <v>50</v>
      </c>
      <c r="F133" s="19"/>
      <c r="G133" s="38"/>
    </row>
    <row r="134" spans="1:7" s="3" customFormat="1" ht="41.4" outlineLevel="2">
      <c r="A134" s="12" t="s">
        <v>199</v>
      </c>
      <c r="B134" s="13" t="s">
        <v>52</v>
      </c>
      <c r="C134" s="13"/>
      <c r="D134" s="9">
        <f>D135</f>
        <v>369.5</v>
      </c>
      <c r="E134" s="9">
        <f>E135</f>
        <v>369.5</v>
      </c>
      <c r="F134" s="19"/>
      <c r="G134" s="38"/>
    </row>
    <row r="135" spans="1:7" s="3" customFormat="1" ht="27.6" outlineLevel="3">
      <c r="A135" s="10" t="s">
        <v>200</v>
      </c>
      <c r="B135" s="11" t="s">
        <v>53</v>
      </c>
      <c r="C135" s="11"/>
      <c r="D135" s="6">
        <f>D136</f>
        <v>369.5</v>
      </c>
      <c r="E135" s="6">
        <f>E136</f>
        <v>369.5</v>
      </c>
      <c r="F135" s="19"/>
      <c r="G135" s="38"/>
    </row>
    <row r="136" spans="1:7" s="3" customFormat="1" ht="41.4" outlineLevel="1">
      <c r="A136" s="10" t="s">
        <v>145</v>
      </c>
      <c r="B136" s="11" t="s">
        <v>53</v>
      </c>
      <c r="C136" s="11" t="s">
        <v>3</v>
      </c>
      <c r="D136" s="6">
        <v>369.5</v>
      </c>
      <c r="E136" s="6">
        <v>369.5</v>
      </c>
      <c r="F136" s="19"/>
      <c r="G136" s="38"/>
    </row>
    <row r="137" spans="1:7" ht="27.6" outlineLevel="2">
      <c r="A137" s="12" t="s">
        <v>370</v>
      </c>
      <c r="B137" s="13" t="s">
        <v>54</v>
      </c>
      <c r="C137" s="13"/>
      <c r="D137" s="9">
        <f>D138+D155+D163+D188+D201</f>
        <v>337980.7</v>
      </c>
      <c r="E137" s="9">
        <f>E138+E155+E163+E188+E201</f>
        <v>379388.10000000003</v>
      </c>
      <c r="F137" s="15"/>
    </row>
    <row r="138" spans="1:7" s="3" customFormat="1" ht="27.6" outlineLevel="3">
      <c r="A138" s="12" t="s">
        <v>201</v>
      </c>
      <c r="B138" s="13" t="s">
        <v>55</v>
      </c>
      <c r="C138" s="13"/>
      <c r="D138" s="9">
        <f>D141+D144+D146+D149+D151+D139</f>
        <v>7963.6</v>
      </c>
      <c r="E138" s="9">
        <f>E141+E144+E146+E149+E151+E139+E153</f>
        <v>9566.6</v>
      </c>
      <c r="F138" s="19"/>
      <c r="G138" s="38"/>
    </row>
    <row r="139" spans="1:7" s="3" customFormat="1" ht="92.25" customHeight="1" outlineLevel="3">
      <c r="A139" s="10" t="s">
        <v>291</v>
      </c>
      <c r="B139" s="14" t="s">
        <v>290</v>
      </c>
      <c r="C139" s="14"/>
      <c r="D139" s="6">
        <f>D140</f>
        <v>500</v>
      </c>
      <c r="E139" s="6">
        <f>E140</f>
        <v>500</v>
      </c>
      <c r="F139" s="19"/>
      <c r="G139" s="38"/>
    </row>
    <row r="140" spans="1:7" s="3" customFormat="1" ht="41.4" outlineLevel="3">
      <c r="A140" s="10" t="s">
        <v>144</v>
      </c>
      <c r="B140" s="14" t="s">
        <v>290</v>
      </c>
      <c r="C140" s="14" t="s">
        <v>8</v>
      </c>
      <c r="D140" s="6">
        <v>500</v>
      </c>
      <c r="E140" s="6">
        <v>500</v>
      </c>
      <c r="F140" s="19"/>
      <c r="G140" s="38"/>
    </row>
    <row r="141" spans="1:7" s="3" customFormat="1" ht="41.4">
      <c r="A141" s="10" t="s">
        <v>202</v>
      </c>
      <c r="B141" s="11" t="s">
        <v>56</v>
      </c>
      <c r="C141" s="11"/>
      <c r="D141" s="6">
        <f>D142+D143</f>
        <v>2300</v>
      </c>
      <c r="E141" s="6">
        <f>E142+E143</f>
        <v>2300</v>
      </c>
      <c r="F141" s="19"/>
      <c r="G141" s="38"/>
    </row>
    <row r="142" spans="1:7" s="3" customFormat="1" ht="41.4" outlineLevel="1">
      <c r="A142" s="10" t="s">
        <v>144</v>
      </c>
      <c r="B142" s="11" t="s">
        <v>56</v>
      </c>
      <c r="C142" s="11" t="s">
        <v>8</v>
      </c>
      <c r="D142" s="6">
        <v>1800</v>
      </c>
      <c r="E142" s="6">
        <v>1800</v>
      </c>
      <c r="F142" s="19"/>
      <c r="G142" s="38"/>
    </row>
    <row r="143" spans="1:7" s="3" customFormat="1" outlineLevel="2">
      <c r="A143" s="10" t="s">
        <v>155</v>
      </c>
      <c r="B143" s="11" t="s">
        <v>56</v>
      </c>
      <c r="C143" s="11" t="s">
        <v>9</v>
      </c>
      <c r="D143" s="6">
        <v>500</v>
      </c>
      <c r="E143" s="6">
        <v>500</v>
      </c>
      <c r="F143" s="19"/>
      <c r="G143" s="38"/>
    </row>
    <row r="144" spans="1:7" s="3" customFormat="1" ht="27.6" outlineLevel="3">
      <c r="A144" s="10" t="s">
        <v>203</v>
      </c>
      <c r="B144" s="11" t="s">
        <v>57</v>
      </c>
      <c r="C144" s="11"/>
      <c r="D144" s="6">
        <f>D145</f>
        <v>3130</v>
      </c>
      <c r="E144" s="6">
        <f>E145</f>
        <v>3130</v>
      </c>
      <c r="F144" s="19"/>
      <c r="G144" s="38"/>
    </row>
    <row r="145" spans="1:7" ht="41.4" outlineLevel="3">
      <c r="A145" s="10" t="s">
        <v>144</v>
      </c>
      <c r="B145" s="11" t="s">
        <v>57</v>
      </c>
      <c r="C145" s="11" t="s">
        <v>8</v>
      </c>
      <c r="D145" s="6">
        <v>3130</v>
      </c>
      <c r="E145" s="6">
        <v>3130</v>
      </c>
      <c r="F145" s="15"/>
    </row>
    <row r="146" spans="1:7" ht="27.6" outlineLevel="2">
      <c r="A146" s="10" t="s">
        <v>204</v>
      </c>
      <c r="B146" s="11" t="s">
        <v>205</v>
      </c>
      <c r="C146" s="11"/>
      <c r="D146" s="6">
        <f>D147+D148</f>
        <v>1543.6</v>
      </c>
      <c r="E146" s="6">
        <f>E147+E148</f>
        <v>1543.6</v>
      </c>
      <c r="F146" s="15"/>
    </row>
    <row r="147" spans="1:7" ht="69" outlineLevel="3">
      <c r="A147" s="10" t="s">
        <v>153</v>
      </c>
      <c r="B147" s="11" t="s">
        <v>205</v>
      </c>
      <c r="C147" s="11" t="s">
        <v>7</v>
      </c>
      <c r="D147" s="6">
        <v>1543.6</v>
      </c>
      <c r="E147" s="6">
        <v>1543.6</v>
      </c>
      <c r="F147" s="15"/>
    </row>
    <row r="148" spans="1:7" s="3" customFormat="1" ht="41.4" hidden="1" outlineLevel="3">
      <c r="A148" s="10" t="s">
        <v>144</v>
      </c>
      <c r="B148" s="11" t="s">
        <v>205</v>
      </c>
      <c r="C148" s="11" t="s">
        <v>8</v>
      </c>
      <c r="D148" s="6"/>
      <c r="E148" s="6"/>
      <c r="F148" s="19"/>
      <c r="G148" s="38"/>
    </row>
    <row r="149" spans="1:7" ht="55.2" outlineLevel="2" collapsed="1">
      <c r="A149" s="10" t="s">
        <v>206</v>
      </c>
      <c r="B149" s="11" t="s">
        <v>58</v>
      </c>
      <c r="C149" s="11"/>
      <c r="D149" s="6">
        <f>D150</f>
        <v>40</v>
      </c>
      <c r="E149" s="6">
        <f>E150</f>
        <v>40</v>
      </c>
      <c r="F149" s="15"/>
    </row>
    <row r="150" spans="1:7" ht="41.4" outlineLevel="3">
      <c r="A150" s="10" t="s">
        <v>144</v>
      </c>
      <c r="B150" s="11" t="s">
        <v>58</v>
      </c>
      <c r="C150" s="11" t="s">
        <v>8</v>
      </c>
      <c r="D150" s="6">
        <v>40</v>
      </c>
      <c r="E150" s="6">
        <v>40</v>
      </c>
      <c r="F150" s="15"/>
    </row>
    <row r="151" spans="1:7" s="3" customFormat="1" ht="51.75" customHeight="1" outlineLevel="2">
      <c r="A151" s="10" t="s">
        <v>207</v>
      </c>
      <c r="B151" s="11" t="s">
        <v>59</v>
      </c>
      <c r="C151" s="11"/>
      <c r="D151" s="6">
        <f>D152</f>
        <v>450</v>
      </c>
      <c r="E151" s="6">
        <f>E152</f>
        <v>450</v>
      </c>
      <c r="F151" s="19"/>
      <c r="G151" s="38"/>
    </row>
    <row r="152" spans="1:7" ht="41.4" outlineLevel="3">
      <c r="A152" s="10" t="s">
        <v>144</v>
      </c>
      <c r="B152" s="11" t="s">
        <v>59</v>
      </c>
      <c r="C152" s="11" t="s">
        <v>8</v>
      </c>
      <c r="D152" s="6">
        <v>450</v>
      </c>
      <c r="E152" s="6">
        <v>450</v>
      </c>
      <c r="F152" s="15"/>
    </row>
    <row r="153" spans="1:7" outlineLevel="3">
      <c r="A153" s="10" t="s">
        <v>399</v>
      </c>
      <c r="B153" s="11" t="s">
        <v>398</v>
      </c>
      <c r="C153" s="11"/>
      <c r="D153" s="6">
        <f>D154</f>
        <v>0</v>
      </c>
      <c r="E153" s="6">
        <f>E154</f>
        <v>1603</v>
      </c>
      <c r="F153" s="15"/>
    </row>
    <row r="154" spans="1:7" ht="36.75" customHeight="1" outlineLevel="3">
      <c r="A154" s="10" t="s">
        <v>358</v>
      </c>
      <c r="B154" s="11" t="s">
        <v>398</v>
      </c>
      <c r="C154" s="11" t="s">
        <v>60</v>
      </c>
      <c r="D154" s="6">
        <v>0</v>
      </c>
      <c r="E154" s="6">
        <v>1603</v>
      </c>
      <c r="F154" s="15"/>
    </row>
    <row r="155" spans="1:7" ht="27.6" outlineLevel="2">
      <c r="A155" s="12" t="s">
        <v>208</v>
      </c>
      <c r="B155" s="13" t="s">
        <v>61</v>
      </c>
      <c r="C155" s="13"/>
      <c r="D155" s="9">
        <f>D156+D159+D161</f>
        <v>15717.2</v>
      </c>
      <c r="E155" s="9">
        <f>E156+E159+E161</f>
        <v>15718.7</v>
      </c>
      <c r="F155" s="15"/>
    </row>
    <row r="156" spans="1:7" ht="27.6" outlineLevel="3">
      <c r="A156" s="10" t="s">
        <v>209</v>
      </c>
      <c r="B156" s="11" t="s">
        <v>62</v>
      </c>
      <c r="C156" s="11"/>
      <c r="D156" s="6">
        <f>D157+D158</f>
        <v>100</v>
      </c>
      <c r="E156" s="6">
        <f>E157+E158</f>
        <v>1100</v>
      </c>
      <c r="F156" s="15"/>
    </row>
    <row r="157" spans="1:7" s="3" customFormat="1" ht="41.4" outlineLevel="1">
      <c r="A157" s="10" t="s">
        <v>144</v>
      </c>
      <c r="B157" s="11" t="s">
        <v>62</v>
      </c>
      <c r="C157" s="11" t="s">
        <v>8</v>
      </c>
      <c r="D157" s="6">
        <v>100</v>
      </c>
      <c r="E157" s="6">
        <v>1100</v>
      </c>
      <c r="F157" s="19"/>
      <c r="G157" s="38"/>
    </row>
    <row r="158" spans="1:7" s="3" customFormat="1" ht="27.6" hidden="1" outlineLevel="1">
      <c r="A158" s="10" t="s">
        <v>213</v>
      </c>
      <c r="B158" s="11" t="s">
        <v>62</v>
      </c>
      <c r="C158" s="11">
        <v>400</v>
      </c>
      <c r="D158" s="6"/>
      <c r="E158" s="6"/>
      <c r="F158" s="19"/>
      <c r="G158" s="38"/>
    </row>
    <row r="159" spans="1:7" ht="27.6" outlineLevel="2">
      <c r="A159" s="10" t="s">
        <v>210</v>
      </c>
      <c r="B159" s="11" t="s">
        <v>63</v>
      </c>
      <c r="C159" s="11"/>
      <c r="D159" s="6">
        <f>D160</f>
        <v>15617.2</v>
      </c>
      <c r="E159" s="6">
        <f>E160</f>
        <v>14618.7</v>
      </c>
      <c r="F159" s="15"/>
    </row>
    <row r="160" spans="1:7" s="3" customFormat="1" ht="41.4" outlineLevel="3">
      <c r="A160" s="10" t="s">
        <v>144</v>
      </c>
      <c r="B160" s="11" t="s">
        <v>63</v>
      </c>
      <c r="C160" s="11" t="s">
        <v>8</v>
      </c>
      <c r="D160" s="6">
        <v>15617.2</v>
      </c>
      <c r="E160" s="6">
        <v>14618.7</v>
      </c>
      <c r="F160" s="19"/>
      <c r="G160" s="38"/>
    </row>
    <row r="161" spans="1:7" ht="41.4" hidden="1" outlineLevel="2">
      <c r="A161" s="10" t="s">
        <v>214</v>
      </c>
      <c r="B161" s="11" t="s">
        <v>64</v>
      </c>
      <c r="C161" s="11"/>
      <c r="D161" s="6">
        <f>D162</f>
        <v>0</v>
      </c>
      <c r="E161" s="6">
        <f>E162</f>
        <v>0</v>
      </c>
      <c r="F161" s="15"/>
    </row>
    <row r="162" spans="1:7" ht="27.6" hidden="1" outlineLevel="3">
      <c r="A162" s="10" t="s">
        <v>213</v>
      </c>
      <c r="B162" s="11" t="s">
        <v>64</v>
      </c>
      <c r="C162" s="11" t="s">
        <v>60</v>
      </c>
      <c r="D162" s="6"/>
      <c r="E162" s="6"/>
      <c r="F162" s="15"/>
    </row>
    <row r="163" spans="1:7" s="3" customFormat="1" ht="27.6" outlineLevel="2" collapsed="1">
      <c r="A163" s="12" t="s">
        <v>215</v>
      </c>
      <c r="B163" s="13" t="s">
        <v>65</v>
      </c>
      <c r="C163" s="13"/>
      <c r="D163" s="9">
        <f>D164+D166+D168+D170+D172+D174+D176+D178+D182+D184+D186+D180</f>
        <v>36401.9</v>
      </c>
      <c r="E163" s="9">
        <f>E164+E166+E168+E170+E172+E174+E176+E178+E182+E184+E186+E180</f>
        <v>37401.9</v>
      </c>
      <c r="F163" s="19"/>
      <c r="G163" s="38"/>
    </row>
    <row r="164" spans="1:7" ht="55.2" outlineLevel="3">
      <c r="A164" s="10" t="s">
        <v>216</v>
      </c>
      <c r="B164" s="11" t="s">
        <v>66</v>
      </c>
      <c r="C164" s="11"/>
      <c r="D164" s="6">
        <f>D165</f>
        <v>7020</v>
      </c>
      <c r="E164" s="6">
        <f>E165</f>
        <v>7020</v>
      </c>
      <c r="F164" s="15"/>
    </row>
    <row r="165" spans="1:7" ht="41.4" outlineLevel="2">
      <c r="A165" s="10" t="s">
        <v>144</v>
      </c>
      <c r="B165" s="11" t="s">
        <v>66</v>
      </c>
      <c r="C165" s="11" t="s">
        <v>8</v>
      </c>
      <c r="D165" s="6">
        <v>7020</v>
      </c>
      <c r="E165" s="6">
        <v>7020</v>
      </c>
      <c r="F165" s="15"/>
    </row>
    <row r="166" spans="1:7" ht="55.2" outlineLevel="3">
      <c r="A166" s="10" t="s">
        <v>217</v>
      </c>
      <c r="B166" s="11" t="s">
        <v>67</v>
      </c>
      <c r="C166" s="11"/>
      <c r="D166" s="6">
        <f>D167</f>
        <v>2000</v>
      </c>
      <c r="E166" s="6">
        <f>E167</f>
        <v>2000</v>
      </c>
      <c r="F166" s="15"/>
    </row>
    <row r="167" spans="1:7" s="3" customFormat="1" ht="41.4" outlineLevel="1">
      <c r="A167" s="10" t="s">
        <v>144</v>
      </c>
      <c r="B167" s="11" t="s">
        <v>67</v>
      </c>
      <c r="C167" s="11" t="s">
        <v>8</v>
      </c>
      <c r="D167" s="6">
        <v>2000</v>
      </c>
      <c r="E167" s="6">
        <v>2000</v>
      </c>
      <c r="F167" s="19"/>
      <c r="G167" s="38"/>
    </row>
    <row r="168" spans="1:7" s="3" customFormat="1" ht="27.6" outlineLevel="2">
      <c r="A168" s="10" t="s">
        <v>218</v>
      </c>
      <c r="B168" s="11" t="s">
        <v>68</v>
      </c>
      <c r="C168" s="11"/>
      <c r="D168" s="6">
        <f>D169</f>
        <v>1500</v>
      </c>
      <c r="E168" s="6">
        <f>E169</f>
        <v>2500</v>
      </c>
      <c r="F168" s="19"/>
      <c r="G168" s="38"/>
    </row>
    <row r="169" spans="1:7" s="3" customFormat="1" ht="41.4" outlineLevel="3">
      <c r="A169" s="10" t="s">
        <v>144</v>
      </c>
      <c r="B169" s="11" t="s">
        <v>68</v>
      </c>
      <c r="C169" s="11" t="s">
        <v>8</v>
      </c>
      <c r="D169" s="6">
        <v>1500</v>
      </c>
      <c r="E169" s="6">
        <v>2500</v>
      </c>
      <c r="F169" s="19"/>
      <c r="G169" s="38"/>
    </row>
    <row r="170" spans="1:7" outlineLevel="2">
      <c r="A170" s="10" t="s">
        <v>219</v>
      </c>
      <c r="B170" s="11" t="s">
        <v>69</v>
      </c>
      <c r="C170" s="11"/>
      <c r="D170" s="6">
        <f>D171</f>
        <v>15657</v>
      </c>
      <c r="E170" s="6">
        <f>E171</f>
        <v>15657</v>
      </c>
      <c r="F170" s="15"/>
    </row>
    <row r="171" spans="1:7" ht="41.4" outlineLevel="3">
      <c r="A171" s="10" t="s">
        <v>144</v>
      </c>
      <c r="B171" s="11" t="s">
        <v>69</v>
      </c>
      <c r="C171" s="11" t="s">
        <v>8</v>
      </c>
      <c r="D171" s="6">
        <v>15657</v>
      </c>
      <c r="E171" s="6">
        <v>15657</v>
      </c>
      <c r="F171" s="15"/>
    </row>
    <row r="172" spans="1:7" outlineLevel="2">
      <c r="A172" s="10" t="s">
        <v>220</v>
      </c>
      <c r="B172" s="11" t="s">
        <v>70</v>
      </c>
      <c r="C172" s="11"/>
      <c r="D172" s="6">
        <f>D173</f>
        <v>500</v>
      </c>
      <c r="E172" s="6">
        <f>E173</f>
        <v>500</v>
      </c>
      <c r="F172" s="15"/>
    </row>
    <row r="173" spans="1:7" ht="41.4" outlineLevel="3">
      <c r="A173" s="10" t="s">
        <v>144</v>
      </c>
      <c r="B173" s="11" t="s">
        <v>70</v>
      </c>
      <c r="C173" s="11" t="s">
        <v>8</v>
      </c>
      <c r="D173" s="6">
        <v>500</v>
      </c>
      <c r="E173" s="6">
        <v>500</v>
      </c>
      <c r="F173" s="15"/>
    </row>
    <row r="174" spans="1:7" ht="29.25" hidden="1" customHeight="1" outlineLevel="2">
      <c r="A174" s="10" t="s">
        <v>302</v>
      </c>
      <c r="B174" s="11" t="s">
        <v>71</v>
      </c>
      <c r="C174" s="11"/>
      <c r="D174" s="6">
        <f>D175</f>
        <v>0</v>
      </c>
      <c r="E174" s="6">
        <f>E175</f>
        <v>0</v>
      </c>
      <c r="F174" s="15"/>
    </row>
    <row r="175" spans="1:7" s="3" customFormat="1" ht="41.4" hidden="1" outlineLevel="3">
      <c r="A175" s="10" t="s">
        <v>144</v>
      </c>
      <c r="B175" s="11" t="s">
        <v>71</v>
      </c>
      <c r="C175" s="11" t="s">
        <v>8</v>
      </c>
      <c r="D175" s="6"/>
      <c r="E175" s="6"/>
      <c r="F175" s="19"/>
      <c r="G175" s="38"/>
    </row>
    <row r="176" spans="1:7" ht="41.4" outlineLevel="2" collapsed="1">
      <c r="A176" s="10" t="s">
        <v>221</v>
      </c>
      <c r="B176" s="11" t="s">
        <v>72</v>
      </c>
      <c r="C176" s="11"/>
      <c r="D176" s="6">
        <f>D177</f>
        <v>1000</v>
      </c>
      <c r="E176" s="6">
        <f>E177</f>
        <v>1000</v>
      </c>
      <c r="F176" s="15"/>
    </row>
    <row r="177" spans="1:7" ht="41.4" outlineLevel="3">
      <c r="A177" s="10" t="s">
        <v>144</v>
      </c>
      <c r="B177" s="11" t="s">
        <v>72</v>
      </c>
      <c r="C177" s="11" t="s">
        <v>8</v>
      </c>
      <c r="D177" s="6">
        <v>1000</v>
      </c>
      <c r="E177" s="6">
        <v>1000</v>
      </c>
      <c r="F177" s="15"/>
    </row>
    <row r="178" spans="1:7" ht="41.4" outlineLevel="2">
      <c r="A178" s="10" t="s">
        <v>222</v>
      </c>
      <c r="B178" s="11" t="s">
        <v>73</v>
      </c>
      <c r="C178" s="11"/>
      <c r="D178" s="6">
        <f>D179</f>
        <v>990</v>
      </c>
      <c r="E178" s="6">
        <f>E179</f>
        <v>990</v>
      </c>
      <c r="F178" s="15"/>
    </row>
    <row r="179" spans="1:7" s="3" customFormat="1" ht="41.4" outlineLevel="3">
      <c r="A179" s="10" t="s">
        <v>144</v>
      </c>
      <c r="B179" s="11" t="s">
        <v>73</v>
      </c>
      <c r="C179" s="11" t="s">
        <v>8</v>
      </c>
      <c r="D179" s="6">
        <v>990</v>
      </c>
      <c r="E179" s="6">
        <v>990</v>
      </c>
      <c r="F179" s="19"/>
      <c r="G179" s="38"/>
    </row>
    <row r="180" spans="1:7" s="3" customFormat="1" ht="23.25" customHeight="1" outlineLevel="3">
      <c r="A180" s="10" t="s">
        <v>307</v>
      </c>
      <c r="B180" s="14" t="s">
        <v>308</v>
      </c>
      <c r="C180" s="11"/>
      <c r="D180" s="6">
        <f>D181</f>
        <v>2000</v>
      </c>
      <c r="E180" s="6">
        <f>E181</f>
        <v>2000</v>
      </c>
      <c r="F180" s="19"/>
      <c r="G180" s="38"/>
    </row>
    <row r="181" spans="1:7" s="3" customFormat="1" ht="41.4" outlineLevel="3">
      <c r="A181" s="10" t="s">
        <v>144</v>
      </c>
      <c r="B181" s="14" t="s">
        <v>308</v>
      </c>
      <c r="C181" s="11">
        <v>200</v>
      </c>
      <c r="D181" s="6">
        <v>2000</v>
      </c>
      <c r="E181" s="6">
        <v>2000</v>
      </c>
      <c r="F181" s="19"/>
      <c r="G181" s="38"/>
    </row>
    <row r="182" spans="1:7" s="3" customFormat="1" ht="60.75" customHeight="1" outlineLevel="2">
      <c r="A182" s="10" t="s">
        <v>271</v>
      </c>
      <c r="B182" s="11" t="s">
        <v>223</v>
      </c>
      <c r="C182" s="11"/>
      <c r="D182" s="6">
        <f>D183</f>
        <v>2038.9</v>
      </c>
      <c r="E182" s="6">
        <f>E183</f>
        <v>2038.9</v>
      </c>
      <c r="F182" s="19"/>
      <c r="G182" s="38"/>
    </row>
    <row r="183" spans="1:7" ht="41.4" outlineLevel="3">
      <c r="A183" s="10" t="s">
        <v>144</v>
      </c>
      <c r="B183" s="11" t="s">
        <v>223</v>
      </c>
      <c r="C183" s="11" t="s">
        <v>8</v>
      </c>
      <c r="D183" s="6">
        <v>2038.9</v>
      </c>
      <c r="E183" s="6">
        <v>2038.9</v>
      </c>
      <c r="F183" s="15"/>
    </row>
    <row r="184" spans="1:7" outlineLevel="2">
      <c r="A184" s="10" t="s">
        <v>224</v>
      </c>
      <c r="B184" s="11" t="s">
        <v>74</v>
      </c>
      <c r="C184" s="11"/>
      <c r="D184" s="6">
        <f>D185</f>
        <v>156</v>
      </c>
      <c r="E184" s="6">
        <f>E185</f>
        <v>156</v>
      </c>
      <c r="F184" s="15"/>
    </row>
    <row r="185" spans="1:7" ht="41.4" outlineLevel="3">
      <c r="A185" s="10" t="s">
        <v>144</v>
      </c>
      <c r="B185" s="11" t="s">
        <v>74</v>
      </c>
      <c r="C185" s="11" t="s">
        <v>8</v>
      </c>
      <c r="D185" s="6">
        <v>156</v>
      </c>
      <c r="E185" s="6">
        <v>156</v>
      </c>
      <c r="F185" s="15"/>
    </row>
    <row r="186" spans="1:7" ht="27.6" outlineLevel="3">
      <c r="A186" s="10" t="s">
        <v>301</v>
      </c>
      <c r="B186" s="14" t="s">
        <v>300</v>
      </c>
      <c r="C186" s="11"/>
      <c r="D186" s="6">
        <f>D187</f>
        <v>3540</v>
      </c>
      <c r="E186" s="6">
        <f>E187</f>
        <v>3540</v>
      </c>
      <c r="F186" s="15"/>
    </row>
    <row r="187" spans="1:7" ht="41.4" outlineLevel="3">
      <c r="A187" s="10" t="s">
        <v>283</v>
      </c>
      <c r="B187" s="14" t="s">
        <v>300</v>
      </c>
      <c r="C187" s="11" t="s">
        <v>8</v>
      </c>
      <c r="D187" s="6">
        <v>3540</v>
      </c>
      <c r="E187" s="6">
        <v>3540</v>
      </c>
      <c r="F187" s="15"/>
    </row>
    <row r="188" spans="1:7" s="3" customFormat="1" ht="55.2" outlineLevel="1">
      <c r="A188" s="12" t="s">
        <v>225</v>
      </c>
      <c r="B188" s="13" t="s">
        <v>75</v>
      </c>
      <c r="C188" s="13"/>
      <c r="D188" s="9">
        <f>D191+D193+D195+D197+D199+D189</f>
        <v>266906</v>
      </c>
      <c r="E188" s="9">
        <f>E191+E193+E195+E197+E199+E189</f>
        <v>305564</v>
      </c>
      <c r="F188" s="19"/>
      <c r="G188" s="38"/>
    </row>
    <row r="189" spans="1:7" s="3" customFormat="1" ht="41.4" outlineLevel="1">
      <c r="A189" s="10" t="s">
        <v>278</v>
      </c>
      <c r="B189" s="14" t="s">
        <v>277</v>
      </c>
      <c r="C189" s="11"/>
      <c r="D189" s="6">
        <f>D190</f>
        <v>116296.8</v>
      </c>
      <c r="E189" s="6">
        <f>E190</f>
        <v>0</v>
      </c>
      <c r="F189" s="19"/>
      <c r="G189" s="38"/>
    </row>
    <row r="190" spans="1:7" s="3" customFormat="1" ht="37.5" customHeight="1" outlineLevel="1">
      <c r="A190" s="10" t="s">
        <v>279</v>
      </c>
      <c r="B190" s="14" t="s">
        <v>277</v>
      </c>
      <c r="C190" s="11">
        <v>400</v>
      </c>
      <c r="D190" s="6">
        <v>116296.8</v>
      </c>
      <c r="E190" s="6">
        <v>0</v>
      </c>
      <c r="F190" s="19"/>
      <c r="G190" s="38"/>
    </row>
    <row r="191" spans="1:7" s="3" customFormat="1" ht="41.4" outlineLevel="2">
      <c r="A191" s="10" t="s">
        <v>226</v>
      </c>
      <c r="B191" s="11" t="s">
        <v>76</v>
      </c>
      <c r="C191" s="11"/>
      <c r="D191" s="6">
        <f>D192</f>
        <v>17097.8</v>
      </c>
      <c r="E191" s="6">
        <f>E192</f>
        <v>21233</v>
      </c>
      <c r="F191" s="19"/>
      <c r="G191" s="38"/>
    </row>
    <row r="192" spans="1:7" s="3" customFormat="1" ht="41.4" outlineLevel="3">
      <c r="A192" s="10" t="s">
        <v>144</v>
      </c>
      <c r="B192" s="11" t="s">
        <v>76</v>
      </c>
      <c r="C192" s="11" t="s">
        <v>8</v>
      </c>
      <c r="D192" s="6">
        <v>17097.8</v>
      </c>
      <c r="E192" s="6">
        <v>21233</v>
      </c>
      <c r="F192" s="19"/>
      <c r="G192" s="38"/>
    </row>
    <row r="193" spans="1:7" ht="55.2" outlineLevel="2">
      <c r="A193" s="10" t="s">
        <v>227</v>
      </c>
      <c r="B193" s="11" t="s">
        <v>77</v>
      </c>
      <c r="C193" s="11"/>
      <c r="D193" s="6">
        <f>D194</f>
        <v>7549.6</v>
      </c>
      <c r="E193" s="6">
        <f>E194</f>
        <v>159961</v>
      </c>
      <c r="F193" s="15"/>
    </row>
    <row r="194" spans="1:7" ht="41.4" outlineLevel="3">
      <c r="A194" s="10" t="s">
        <v>144</v>
      </c>
      <c r="B194" s="11" t="s">
        <v>77</v>
      </c>
      <c r="C194" s="11" t="s">
        <v>8</v>
      </c>
      <c r="D194" s="6">
        <v>7549.6</v>
      </c>
      <c r="E194" s="6">
        <v>159961</v>
      </c>
      <c r="F194" s="15"/>
    </row>
    <row r="195" spans="1:7" ht="55.2" outlineLevel="2">
      <c r="A195" s="10" t="s">
        <v>228</v>
      </c>
      <c r="B195" s="11" t="s">
        <v>78</v>
      </c>
      <c r="C195" s="11"/>
      <c r="D195" s="6">
        <f>D196</f>
        <v>7127</v>
      </c>
      <c r="E195" s="6">
        <f>E196</f>
        <v>9370</v>
      </c>
      <c r="F195" s="15"/>
    </row>
    <row r="196" spans="1:7" s="3" customFormat="1" ht="41.4" outlineLevel="3">
      <c r="A196" s="10" t="s">
        <v>144</v>
      </c>
      <c r="B196" s="11" t="s">
        <v>78</v>
      </c>
      <c r="C196" s="11" t="s">
        <v>8</v>
      </c>
      <c r="D196" s="6">
        <v>7127</v>
      </c>
      <c r="E196" s="6">
        <v>9370</v>
      </c>
      <c r="F196" s="19"/>
      <c r="G196" s="38"/>
    </row>
    <row r="197" spans="1:7" s="3" customFormat="1" ht="41.4" outlineLevel="3">
      <c r="A197" s="10" t="s">
        <v>297</v>
      </c>
      <c r="B197" s="14" t="s">
        <v>298</v>
      </c>
      <c r="C197" s="11"/>
      <c r="D197" s="6">
        <f>D198</f>
        <v>3834.8</v>
      </c>
      <c r="E197" s="6">
        <f>E198</f>
        <v>0</v>
      </c>
      <c r="F197" s="19"/>
      <c r="G197" s="38"/>
    </row>
    <row r="198" spans="1:7" s="3" customFormat="1" ht="41.4" outlineLevel="3">
      <c r="A198" s="10" t="s">
        <v>144</v>
      </c>
      <c r="B198" s="14" t="s">
        <v>298</v>
      </c>
      <c r="C198" s="11">
        <v>200</v>
      </c>
      <c r="D198" s="6">
        <v>3834.8</v>
      </c>
      <c r="E198" s="6">
        <v>0</v>
      </c>
      <c r="F198" s="19"/>
      <c r="G198" s="38"/>
    </row>
    <row r="199" spans="1:7" s="3" customFormat="1" ht="27.6" outlineLevel="3">
      <c r="A199" s="10" t="s">
        <v>400</v>
      </c>
      <c r="B199" s="14" t="s">
        <v>387</v>
      </c>
      <c r="C199" s="11"/>
      <c r="D199" s="6">
        <f>D200</f>
        <v>115000</v>
      </c>
      <c r="E199" s="6">
        <f>E200</f>
        <v>115000</v>
      </c>
      <c r="F199" s="19"/>
      <c r="G199" s="38"/>
    </row>
    <row r="200" spans="1:7" s="3" customFormat="1" ht="41.4" outlineLevel="3">
      <c r="A200" s="10" t="s">
        <v>283</v>
      </c>
      <c r="B200" s="14" t="s">
        <v>387</v>
      </c>
      <c r="C200" s="11">
        <v>200</v>
      </c>
      <c r="D200" s="6">
        <v>115000</v>
      </c>
      <c r="E200" s="6">
        <v>115000</v>
      </c>
      <c r="F200" s="19"/>
      <c r="G200" s="38"/>
    </row>
    <row r="201" spans="1:7" s="3" customFormat="1" ht="27.6" outlineLevel="2">
      <c r="A201" s="12" t="s">
        <v>229</v>
      </c>
      <c r="B201" s="13" t="s">
        <v>79</v>
      </c>
      <c r="C201" s="13"/>
      <c r="D201" s="9">
        <f>D202</f>
        <v>10992</v>
      </c>
      <c r="E201" s="9">
        <f>E202</f>
        <v>11136.9</v>
      </c>
      <c r="F201" s="19"/>
      <c r="G201" s="38"/>
    </row>
    <row r="202" spans="1:7" ht="27.6" outlineLevel="3">
      <c r="A202" s="10" t="s">
        <v>230</v>
      </c>
      <c r="B202" s="11" t="s">
        <v>80</v>
      </c>
      <c r="C202" s="11"/>
      <c r="D202" s="6">
        <f>D203+D204</f>
        <v>10992</v>
      </c>
      <c r="E202" s="6">
        <f>E203+E204</f>
        <v>11136.9</v>
      </c>
      <c r="F202" s="15"/>
    </row>
    <row r="203" spans="1:7" ht="69" outlineLevel="2">
      <c r="A203" s="10" t="s">
        <v>153</v>
      </c>
      <c r="B203" s="11" t="s">
        <v>80</v>
      </c>
      <c r="C203" s="11" t="s">
        <v>7</v>
      </c>
      <c r="D203" s="6">
        <v>10875</v>
      </c>
      <c r="E203" s="6">
        <v>10896.3</v>
      </c>
      <c r="F203" s="15"/>
    </row>
    <row r="204" spans="1:7" s="3" customFormat="1" ht="41.4" outlineLevel="3">
      <c r="A204" s="10" t="s">
        <v>144</v>
      </c>
      <c r="B204" s="11" t="s">
        <v>80</v>
      </c>
      <c r="C204" s="11" t="s">
        <v>8</v>
      </c>
      <c r="D204" s="6">
        <v>117</v>
      </c>
      <c r="E204" s="6">
        <v>240.6</v>
      </c>
      <c r="F204" s="19"/>
      <c r="G204" s="38"/>
    </row>
    <row r="205" spans="1:7" s="3" customFormat="1" ht="55.95" customHeight="1" outlineLevel="1">
      <c r="A205" s="12" t="s">
        <v>349</v>
      </c>
      <c r="B205" s="13" t="s">
        <v>81</v>
      </c>
      <c r="C205" s="13"/>
      <c r="D205" s="9">
        <f>D208+D212+D206+D210</f>
        <v>2008.4</v>
      </c>
      <c r="E205" s="9">
        <f>E208+E212+E206+E210</f>
        <v>2906.7999999999997</v>
      </c>
      <c r="F205" s="19"/>
      <c r="G205" s="38"/>
    </row>
    <row r="206" spans="1:7" s="3" customFormat="1" outlineLevel="1">
      <c r="A206" s="10" t="s">
        <v>231</v>
      </c>
      <c r="B206" s="11" t="s">
        <v>82</v>
      </c>
      <c r="C206" s="11"/>
      <c r="D206" s="6">
        <f>D207</f>
        <v>1.2</v>
      </c>
      <c r="E206" s="6">
        <f>E207</f>
        <v>1.2</v>
      </c>
      <c r="F206" s="19"/>
      <c r="G206" s="38"/>
    </row>
    <row r="207" spans="1:7" s="3" customFormat="1" ht="41.4" outlineLevel="1">
      <c r="A207" s="10" t="s">
        <v>144</v>
      </c>
      <c r="B207" s="11" t="s">
        <v>82</v>
      </c>
      <c r="C207" s="11" t="s">
        <v>8</v>
      </c>
      <c r="D207" s="6">
        <v>1.2</v>
      </c>
      <c r="E207" s="6">
        <v>1.2</v>
      </c>
      <c r="F207" s="19"/>
      <c r="G207" s="38"/>
    </row>
    <row r="208" spans="1:7" s="3" customFormat="1" ht="55.2" hidden="1" outlineLevel="3">
      <c r="A208" s="10" t="s">
        <v>232</v>
      </c>
      <c r="B208" s="11" t="s">
        <v>139</v>
      </c>
      <c r="C208" s="11"/>
      <c r="D208" s="6">
        <f>D209</f>
        <v>0</v>
      </c>
      <c r="E208" s="6">
        <f>E209</f>
        <v>0</v>
      </c>
      <c r="F208" s="19"/>
      <c r="G208" s="38"/>
    </row>
    <row r="209" spans="1:7" ht="41.4" hidden="1">
      <c r="A209" s="10" t="s">
        <v>144</v>
      </c>
      <c r="B209" s="11" t="s">
        <v>139</v>
      </c>
      <c r="C209" s="11" t="s">
        <v>8</v>
      </c>
      <c r="D209" s="6"/>
      <c r="E209" s="6"/>
      <c r="F209" s="15"/>
    </row>
    <row r="210" spans="1:7" ht="55.2">
      <c r="A210" s="10" t="s">
        <v>359</v>
      </c>
      <c r="B210" s="11" t="s">
        <v>360</v>
      </c>
      <c r="C210" s="11"/>
      <c r="D210" s="6">
        <f>D211</f>
        <v>2007.2</v>
      </c>
      <c r="E210" s="6">
        <f>E211</f>
        <v>2905.6</v>
      </c>
      <c r="F210" s="15"/>
    </row>
    <row r="211" spans="1:7" ht="41.4">
      <c r="A211" s="10" t="s">
        <v>309</v>
      </c>
      <c r="B211" s="11" t="s">
        <v>360</v>
      </c>
      <c r="C211" s="11" t="s">
        <v>8</v>
      </c>
      <c r="D211" s="6">
        <v>2007.2</v>
      </c>
      <c r="E211" s="6">
        <v>2905.6</v>
      </c>
      <c r="F211" s="15"/>
    </row>
    <row r="212" spans="1:7" s="3" customFormat="1" ht="62.25" hidden="1" customHeight="1" outlineLevel="2">
      <c r="A212" s="10" t="s">
        <v>233</v>
      </c>
      <c r="B212" s="11" t="s">
        <v>83</v>
      </c>
      <c r="C212" s="11"/>
      <c r="D212" s="6">
        <f>D213</f>
        <v>0</v>
      </c>
      <c r="E212" s="6">
        <f>E213</f>
        <v>0</v>
      </c>
      <c r="F212" s="19"/>
      <c r="G212" s="38"/>
    </row>
    <row r="213" spans="1:7" s="3" customFormat="1" ht="41.4" hidden="1" outlineLevel="3">
      <c r="A213" s="10" t="s">
        <v>144</v>
      </c>
      <c r="B213" s="11" t="s">
        <v>83</v>
      </c>
      <c r="C213" s="11" t="s">
        <v>8</v>
      </c>
      <c r="D213" s="6"/>
      <c r="E213" s="6"/>
      <c r="F213" s="19"/>
      <c r="G213" s="38"/>
    </row>
    <row r="214" spans="1:7" s="3" customFormat="1" ht="18" customHeight="1" outlineLevel="2" collapsed="1">
      <c r="A214" s="12" t="s">
        <v>365</v>
      </c>
      <c r="B214" s="13" t="s">
        <v>84</v>
      </c>
      <c r="C214" s="13"/>
      <c r="D214" s="9">
        <f>D215+D224+D228</f>
        <v>81526.600000000006</v>
      </c>
      <c r="E214" s="9">
        <f>E215+E224+E228</f>
        <v>81734.2</v>
      </c>
      <c r="F214" s="19"/>
      <c r="G214" s="38"/>
    </row>
    <row r="215" spans="1:7" ht="27.6" outlineLevel="3">
      <c r="A215" s="12" t="s">
        <v>234</v>
      </c>
      <c r="B215" s="13" t="s">
        <v>85</v>
      </c>
      <c r="C215" s="13"/>
      <c r="D215" s="9">
        <f>D216+D221</f>
        <v>66226.7</v>
      </c>
      <c r="E215" s="9">
        <f>E216+E221</f>
        <v>66226.7</v>
      </c>
      <c r="F215" s="15"/>
    </row>
    <row r="216" spans="1:7" s="3" customFormat="1" ht="27.6" outlineLevel="2">
      <c r="A216" s="10" t="s">
        <v>235</v>
      </c>
      <c r="B216" s="11" t="s">
        <v>125</v>
      </c>
      <c r="C216" s="11"/>
      <c r="D216" s="6">
        <f>D217+D218+D219+D220</f>
        <v>61226.3</v>
      </c>
      <c r="E216" s="6">
        <f>E217+E218+E219+E220</f>
        <v>61226.3</v>
      </c>
      <c r="F216" s="19"/>
      <c r="G216" s="38"/>
    </row>
    <row r="217" spans="1:7" ht="69">
      <c r="A217" s="10" t="s">
        <v>153</v>
      </c>
      <c r="B217" s="11" t="s">
        <v>125</v>
      </c>
      <c r="C217" s="11" t="s">
        <v>7</v>
      </c>
      <c r="D217" s="6">
        <v>54296</v>
      </c>
      <c r="E217" s="6">
        <v>54296</v>
      </c>
      <c r="F217" s="15"/>
    </row>
    <row r="218" spans="1:7" s="3" customFormat="1" ht="41.4" outlineLevel="1">
      <c r="A218" s="10" t="s">
        <v>144</v>
      </c>
      <c r="B218" s="11" t="s">
        <v>125</v>
      </c>
      <c r="C218" s="11" t="s">
        <v>8</v>
      </c>
      <c r="D218" s="6">
        <v>6656.3</v>
      </c>
      <c r="E218" s="6">
        <v>6656.3</v>
      </c>
      <c r="F218" s="19"/>
      <c r="G218" s="38"/>
    </row>
    <row r="219" spans="1:7" s="3" customFormat="1" ht="27.6" hidden="1" outlineLevel="3">
      <c r="A219" s="10" t="s">
        <v>161</v>
      </c>
      <c r="B219" s="11" t="s">
        <v>125</v>
      </c>
      <c r="C219" s="11" t="s">
        <v>21</v>
      </c>
      <c r="D219" s="6"/>
      <c r="E219" s="6"/>
      <c r="F219" s="19"/>
      <c r="G219" s="38"/>
    </row>
    <row r="220" spans="1:7" s="3" customFormat="1" outlineLevel="3">
      <c r="A220" s="10" t="s">
        <v>155</v>
      </c>
      <c r="B220" s="11" t="s">
        <v>125</v>
      </c>
      <c r="C220" s="11" t="s">
        <v>9</v>
      </c>
      <c r="D220" s="6">
        <v>274</v>
      </c>
      <c r="E220" s="6">
        <v>274</v>
      </c>
      <c r="F220" s="19"/>
      <c r="G220" s="38"/>
    </row>
    <row r="221" spans="1:7" ht="41.4" outlineLevel="3">
      <c r="A221" s="10" t="s">
        <v>236</v>
      </c>
      <c r="B221" s="11" t="s">
        <v>237</v>
      </c>
      <c r="C221" s="11"/>
      <c r="D221" s="6">
        <f>D222+D223</f>
        <v>5000.3999999999996</v>
      </c>
      <c r="E221" s="6">
        <f>E222+E223</f>
        <v>5000.3999999999996</v>
      </c>
      <c r="F221" s="15"/>
    </row>
    <row r="222" spans="1:7" ht="79.5" customHeight="1" outlineLevel="2">
      <c r="A222" s="10" t="s">
        <v>153</v>
      </c>
      <c r="B222" s="11" t="s">
        <v>237</v>
      </c>
      <c r="C222" s="11" t="s">
        <v>7</v>
      </c>
      <c r="D222" s="6">
        <v>4838.3999999999996</v>
      </c>
      <c r="E222" s="6">
        <v>4838.3999999999996</v>
      </c>
      <c r="F222" s="15"/>
    </row>
    <row r="223" spans="1:7" s="3" customFormat="1" ht="41.4" outlineLevel="3">
      <c r="A223" s="10" t="s">
        <v>144</v>
      </c>
      <c r="B223" s="11" t="s">
        <v>237</v>
      </c>
      <c r="C223" s="11" t="s">
        <v>8</v>
      </c>
      <c r="D223" s="6">
        <v>162</v>
      </c>
      <c r="E223" s="6">
        <v>162</v>
      </c>
      <c r="F223" s="19"/>
      <c r="G223" s="38"/>
    </row>
    <row r="224" spans="1:7" outlineLevel="3">
      <c r="A224" s="12" t="s">
        <v>238</v>
      </c>
      <c r="B224" s="13" t="s">
        <v>122</v>
      </c>
      <c r="C224" s="13"/>
      <c r="D224" s="9">
        <f>D225</f>
        <v>8564.6</v>
      </c>
      <c r="E224" s="9">
        <f>E225</f>
        <v>8570.1</v>
      </c>
      <c r="F224" s="15"/>
    </row>
    <row r="225" spans="1:7" ht="41.4" outlineLevel="1">
      <c r="A225" s="10" t="s">
        <v>239</v>
      </c>
      <c r="B225" s="11" t="s">
        <v>124</v>
      </c>
      <c r="C225" s="11"/>
      <c r="D225" s="6">
        <f>D226+D227</f>
        <v>8564.6</v>
      </c>
      <c r="E225" s="6">
        <f>E226+E227</f>
        <v>8570.1</v>
      </c>
      <c r="F225" s="15"/>
    </row>
    <row r="226" spans="1:7" s="3" customFormat="1" ht="69" outlineLevel="2">
      <c r="A226" s="10" t="s">
        <v>153</v>
      </c>
      <c r="B226" s="11" t="s">
        <v>124</v>
      </c>
      <c r="C226" s="11" t="s">
        <v>7</v>
      </c>
      <c r="D226" s="6">
        <v>7094.4</v>
      </c>
      <c r="E226" s="6">
        <v>7098.7</v>
      </c>
      <c r="F226" s="19"/>
      <c r="G226" s="38"/>
    </row>
    <row r="227" spans="1:7" s="3" customFormat="1" ht="41.4" outlineLevel="3">
      <c r="A227" s="10" t="s">
        <v>144</v>
      </c>
      <c r="B227" s="11" t="s">
        <v>124</v>
      </c>
      <c r="C227" s="11" t="s">
        <v>8</v>
      </c>
      <c r="D227" s="6">
        <v>1470.2</v>
      </c>
      <c r="E227" s="6">
        <v>1471.4</v>
      </c>
      <c r="F227" s="19"/>
      <c r="G227" s="38"/>
    </row>
    <row r="228" spans="1:7" s="3" customFormat="1" ht="33.75" customHeight="1" outlineLevel="3">
      <c r="A228" s="12" t="s">
        <v>276</v>
      </c>
      <c r="B228" s="13" t="s">
        <v>240</v>
      </c>
      <c r="C228" s="13"/>
      <c r="D228" s="9">
        <f>D229</f>
        <v>6735.3</v>
      </c>
      <c r="E228" s="9">
        <f>E229</f>
        <v>6937.4</v>
      </c>
      <c r="F228" s="19"/>
      <c r="G228" s="38"/>
    </row>
    <row r="229" spans="1:7" s="3" customFormat="1" ht="41.4" outlineLevel="2">
      <c r="A229" s="10" t="s">
        <v>241</v>
      </c>
      <c r="B229" s="11" t="s">
        <v>242</v>
      </c>
      <c r="C229" s="11"/>
      <c r="D229" s="6">
        <f>D230+D231</f>
        <v>6735.3</v>
      </c>
      <c r="E229" s="6">
        <f>E230+E231</f>
        <v>6937.4</v>
      </c>
      <c r="F229" s="19"/>
      <c r="G229" s="38"/>
    </row>
    <row r="230" spans="1:7" ht="69" outlineLevel="3">
      <c r="A230" s="10" t="s">
        <v>153</v>
      </c>
      <c r="B230" s="11" t="s">
        <v>242</v>
      </c>
      <c r="C230" s="11" t="s">
        <v>7</v>
      </c>
      <c r="D230" s="6">
        <v>6228.6</v>
      </c>
      <c r="E230" s="6">
        <v>6301.9</v>
      </c>
      <c r="F230" s="15"/>
    </row>
    <row r="231" spans="1:7" ht="41.4" outlineLevel="3">
      <c r="A231" s="10" t="s">
        <v>144</v>
      </c>
      <c r="B231" s="11" t="s">
        <v>242</v>
      </c>
      <c r="C231" s="11" t="s">
        <v>8</v>
      </c>
      <c r="D231" s="6">
        <v>506.7</v>
      </c>
      <c r="E231" s="6">
        <v>635.5</v>
      </c>
      <c r="F231" s="15"/>
    </row>
    <row r="232" spans="1:7" s="3" customFormat="1" ht="27.6" outlineLevel="2">
      <c r="A232" s="12" t="s">
        <v>371</v>
      </c>
      <c r="B232" s="13" t="s">
        <v>86</v>
      </c>
      <c r="C232" s="13"/>
      <c r="D232" s="9">
        <f>D233+D236+D239+D241</f>
        <v>10544</v>
      </c>
      <c r="E232" s="9">
        <f>E233+E236+E239+E241</f>
        <v>10544</v>
      </c>
      <c r="F232" s="19"/>
      <c r="G232" s="38"/>
    </row>
    <row r="233" spans="1:7" s="3" customFormat="1" ht="27.6" outlineLevel="3">
      <c r="A233" s="10" t="s">
        <v>243</v>
      </c>
      <c r="B233" s="11" t="s">
        <v>87</v>
      </c>
      <c r="C233" s="11"/>
      <c r="D233" s="6">
        <f>D235+D234</f>
        <v>30</v>
      </c>
      <c r="E233" s="6">
        <f>E235+E234</f>
        <v>30</v>
      </c>
      <c r="F233" s="19"/>
      <c r="G233" s="38"/>
    </row>
    <row r="234" spans="1:7" s="3" customFormat="1" ht="41.4" outlineLevel="3">
      <c r="A234" s="10" t="s">
        <v>144</v>
      </c>
      <c r="B234" s="11" t="s">
        <v>87</v>
      </c>
      <c r="C234" s="11" t="s">
        <v>8</v>
      </c>
      <c r="D234" s="6">
        <v>30</v>
      </c>
      <c r="E234" s="6">
        <v>30</v>
      </c>
      <c r="F234" s="19"/>
      <c r="G234" s="38"/>
    </row>
    <row r="235" spans="1:7" s="3" customFormat="1" ht="41.4" hidden="1" outlineLevel="3">
      <c r="A235" s="10" t="s">
        <v>145</v>
      </c>
      <c r="B235" s="11" t="s">
        <v>87</v>
      </c>
      <c r="C235" s="11" t="s">
        <v>3</v>
      </c>
      <c r="D235" s="6"/>
      <c r="E235" s="6"/>
      <c r="F235" s="19"/>
      <c r="G235" s="38"/>
    </row>
    <row r="236" spans="1:7" s="3" customFormat="1" ht="27.6" collapsed="1">
      <c r="A236" s="10" t="s">
        <v>244</v>
      </c>
      <c r="B236" s="11" t="s">
        <v>88</v>
      </c>
      <c r="C236" s="11"/>
      <c r="D236" s="6">
        <f>D237+D238</f>
        <v>543.5</v>
      </c>
      <c r="E236" s="6">
        <f>E237+E238</f>
        <v>543.5</v>
      </c>
      <c r="F236" s="19"/>
      <c r="G236" s="38"/>
    </row>
    <row r="237" spans="1:7" s="3" customFormat="1" ht="41.4" outlineLevel="2">
      <c r="A237" s="10" t="s">
        <v>144</v>
      </c>
      <c r="B237" s="11" t="s">
        <v>88</v>
      </c>
      <c r="C237" s="11" t="s">
        <v>8</v>
      </c>
      <c r="D237" s="6">
        <v>332</v>
      </c>
      <c r="E237" s="6">
        <v>332</v>
      </c>
      <c r="F237" s="19"/>
      <c r="G237" s="38"/>
    </row>
    <row r="238" spans="1:7" ht="41.4" outlineLevel="2">
      <c r="A238" s="10" t="s">
        <v>145</v>
      </c>
      <c r="B238" s="11" t="s">
        <v>88</v>
      </c>
      <c r="C238" s="11" t="s">
        <v>3</v>
      </c>
      <c r="D238" s="6">
        <v>211.5</v>
      </c>
      <c r="E238" s="6">
        <v>211.5</v>
      </c>
      <c r="F238" s="15"/>
    </row>
    <row r="239" spans="1:7" ht="41.4" outlineLevel="3">
      <c r="A239" s="10" t="s">
        <v>245</v>
      </c>
      <c r="B239" s="11" t="s">
        <v>89</v>
      </c>
      <c r="C239" s="11"/>
      <c r="D239" s="6">
        <f>D240</f>
        <v>9724.5</v>
      </c>
      <c r="E239" s="6">
        <f>E240</f>
        <v>9724.5</v>
      </c>
      <c r="F239" s="15"/>
    </row>
    <row r="240" spans="1:7" ht="41.4" outlineLevel="2">
      <c r="A240" s="10" t="s">
        <v>145</v>
      </c>
      <c r="B240" s="11" t="s">
        <v>89</v>
      </c>
      <c r="C240" s="11" t="s">
        <v>3</v>
      </c>
      <c r="D240" s="6">
        <v>9724.5</v>
      </c>
      <c r="E240" s="6">
        <v>9724.5</v>
      </c>
      <c r="F240" s="15"/>
    </row>
    <row r="241" spans="1:7" ht="27.6" outlineLevel="3">
      <c r="A241" s="10" t="s">
        <v>179</v>
      </c>
      <c r="B241" s="11" t="s">
        <v>90</v>
      </c>
      <c r="C241" s="11"/>
      <c r="D241" s="6">
        <f>D242</f>
        <v>246</v>
      </c>
      <c r="E241" s="6">
        <f>E242</f>
        <v>246</v>
      </c>
      <c r="F241" s="15"/>
    </row>
    <row r="242" spans="1:7" ht="41.4" outlineLevel="2">
      <c r="A242" s="10" t="s">
        <v>145</v>
      </c>
      <c r="B242" s="11" t="s">
        <v>90</v>
      </c>
      <c r="C242" s="11" t="s">
        <v>3</v>
      </c>
      <c r="D242" s="6">
        <v>246</v>
      </c>
      <c r="E242" s="6">
        <v>246</v>
      </c>
      <c r="F242" s="15"/>
    </row>
    <row r="243" spans="1:7" ht="45.75" customHeight="1" outlineLevel="3">
      <c r="A243" s="22" t="s">
        <v>372</v>
      </c>
      <c r="B243" s="13" t="s">
        <v>91</v>
      </c>
      <c r="C243" s="13"/>
      <c r="D243" s="9">
        <f>D244+D246+D248+D251</f>
        <v>8381</v>
      </c>
      <c r="E243" s="9">
        <f>E244+E246+E248+E251</f>
        <v>8381</v>
      </c>
      <c r="F243" s="15"/>
    </row>
    <row r="244" spans="1:7" s="3" customFormat="1" ht="69" hidden="1" outlineLevel="3">
      <c r="A244" s="23" t="s">
        <v>272</v>
      </c>
      <c r="B244" s="24" t="s">
        <v>92</v>
      </c>
      <c r="C244" s="11"/>
      <c r="D244" s="6">
        <f>D245</f>
        <v>0</v>
      </c>
      <c r="E244" s="6">
        <f>E245</f>
        <v>0</v>
      </c>
      <c r="F244" s="19"/>
      <c r="G244" s="38"/>
    </row>
    <row r="245" spans="1:7" s="3" customFormat="1" ht="38.25" hidden="1" customHeight="1">
      <c r="A245" s="25" t="s">
        <v>213</v>
      </c>
      <c r="B245" s="11" t="s">
        <v>92</v>
      </c>
      <c r="C245" s="11" t="s">
        <v>60</v>
      </c>
      <c r="D245" s="6"/>
      <c r="E245" s="6"/>
      <c r="F245" s="19"/>
      <c r="G245" s="38"/>
    </row>
    <row r="246" spans="1:7" ht="33.75" hidden="1" customHeight="1" outlineLevel="2">
      <c r="A246" s="10" t="s">
        <v>274</v>
      </c>
      <c r="B246" s="11" t="s">
        <v>126</v>
      </c>
      <c r="C246" s="11"/>
      <c r="D246" s="6">
        <f>D247</f>
        <v>0</v>
      </c>
      <c r="E246" s="6">
        <f>E247</f>
        <v>0</v>
      </c>
      <c r="F246" s="15"/>
    </row>
    <row r="247" spans="1:7" ht="41.4" hidden="1" outlineLevel="3">
      <c r="A247" s="10" t="s">
        <v>144</v>
      </c>
      <c r="B247" s="11" t="s">
        <v>126</v>
      </c>
      <c r="C247" s="11" t="s">
        <v>8</v>
      </c>
      <c r="D247" s="6"/>
      <c r="E247" s="6"/>
      <c r="F247" s="15"/>
    </row>
    <row r="248" spans="1:7" s="3" customFormat="1" ht="27.6" outlineLevel="3">
      <c r="A248" s="10" t="s">
        <v>246</v>
      </c>
      <c r="B248" s="11" t="s">
        <v>93</v>
      </c>
      <c r="C248" s="11"/>
      <c r="D248" s="6">
        <f>D249+D250</f>
        <v>8381</v>
      </c>
      <c r="E248" s="6">
        <f>E249+E250</f>
        <v>8381</v>
      </c>
      <c r="F248" s="19"/>
      <c r="G248" s="38"/>
    </row>
    <row r="249" spans="1:7" s="3" customFormat="1" ht="69" outlineLevel="2">
      <c r="A249" s="10" t="s">
        <v>153</v>
      </c>
      <c r="B249" s="11" t="s">
        <v>93</v>
      </c>
      <c r="C249" s="11" t="s">
        <v>7</v>
      </c>
      <c r="D249" s="6">
        <v>8217</v>
      </c>
      <c r="E249" s="6">
        <v>8217</v>
      </c>
      <c r="F249" s="19"/>
      <c r="G249" s="38"/>
    </row>
    <row r="250" spans="1:7" ht="41.4" outlineLevel="3">
      <c r="A250" s="10" t="s">
        <v>144</v>
      </c>
      <c r="B250" s="11" t="s">
        <v>93</v>
      </c>
      <c r="C250" s="11" t="s">
        <v>8</v>
      </c>
      <c r="D250" s="6">
        <v>164</v>
      </c>
      <c r="E250" s="6">
        <v>164</v>
      </c>
      <c r="F250" s="15"/>
    </row>
    <row r="251" spans="1:7" s="3" customFormat="1" hidden="1" outlineLevel="2">
      <c r="A251" s="10" t="s">
        <v>247</v>
      </c>
      <c r="B251" s="11" t="s">
        <v>123</v>
      </c>
      <c r="C251" s="11"/>
      <c r="D251" s="6">
        <f>D252</f>
        <v>0</v>
      </c>
      <c r="E251" s="6">
        <f>E252</f>
        <v>0</v>
      </c>
      <c r="F251" s="19"/>
      <c r="G251" s="38"/>
    </row>
    <row r="252" spans="1:7" ht="36.75" hidden="1" customHeight="1" outlineLevel="3">
      <c r="A252" s="10" t="s">
        <v>213</v>
      </c>
      <c r="B252" s="11" t="s">
        <v>123</v>
      </c>
      <c r="C252" s="11" t="s">
        <v>60</v>
      </c>
      <c r="D252" s="6"/>
      <c r="E252" s="6"/>
      <c r="F252" s="15"/>
    </row>
    <row r="253" spans="1:7" s="3" customFormat="1" ht="89.25" customHeight="1" outlineLevel="2" collapsed="1">
      <c r="A253" s="12" t="s">
        <v>356</v>
      </c>
      <c r="B253" s="13" t="s">
        <v>94</v>
      </c>
      <c r="C253" s="13"/>
      <c r="D253" s="9">
        <f>D254</f>
        <v>650</v>
      </c>
      <c r="E253" s="9">
        <f>E254</f>
        <v>650</v>
      </c>
      <c r="F253" s="19"/>
      <c r="G253" s="38"/>
    </row>
    <row r="254" spans="1:7" s="3" customFormat="1" ht="21" customHeight="1" outlineLevel="3">
      <c r="A254" s="10" t="s">
        <v>248</v>
      </c>
      <c r="B254" s="11" t="s">
        <v>95</v>
      </c>
      <c r="C254" s="11"/>
      <c r="D254" s="6">
        <f>D255</f>
        <v>650</v>
      </c>
      <c r="E254" s="6">
        <f>E255</f>
        <v>650</v>
      </c>
      <c r="F254" s="19"/>
      <c r="G254" s="38"/>
    </row>
    <row r="255" spans="1:7" ht="41.4">
      <c r="A255" s="10" t="s">
        <v>145</v>
      </c>
      <c r="B255" s="11" t="s">
        <v>95</v>
      </c>
      <c r="C255" s="11" t="s">
        <v>3</v>
      </c>
      <c r="D255" s="6">
        <v>650</v>
      </c>
      <c r="E255" s="6">
        <v>650</v>
      </c>
      <c r="F255" s="15"/>
    </row>
    <row r="256" spans="1:7" s="3" customFormat="1" ht="41.4" outlineLevel="1">
      <c r="A256" s="12" t="s">
        <v>367</v>
      </c>
      <c r="B256" s="13" t="s">
        <v>96</v>
      </c>
      <c r="C256" s="13"/>
      <c r="D256" s="9">
        <f>D257+D259</f>
        <v>80</v>
      </c>
      <c r="E256" s="9">
        <f>E257+E259</f>
        <v>80</v>
      </c>
      <c r="F256" s="19"/>
      <c r="G256" s="38"/>
    </row>
    <row r="257" spans="1:7" s="3" customFormat="1" ht="27.6" outlineLevel="2">
      <c r="A257" s="10" t="s">
        <v>249</v>
      </c>
      <c r="B257" s="11" t="s">
        <v>97</v>
      </c>
      <c r="C257" s="11"/>
      <c r="D257" s="6">
        <f>D258</f>
        <v>45</v>
      </c>
      <c r="E257" s="6">
        <f>E258</f>
        <v>45</v>
      </c>
      <c r="F257" s="19"/>
      <c r="G257" s="38"/>
    </row>
    <row r="258" spans="1:7" s="3" customFormat="1" ht="41.4" outlineLevel="3">
      <c r="A258" s="10" t="s">
        <v>144</v>
      </c>
      <c r="B258" s="11" t="s">
        <v>97</v>
      </c>
      <c r="C258" s="11" t="s">
        <v>8</v>
      </c>
      <c r="D258" s="6">
        <v>45</v>
      </c>
      <c r="E258" s="6">
        <v>45</v>
      </c>
      <c r="F258" s="19"/>
      <c r="G258" s="38"/>
    </row>
    <row r="259" spans="1:7" s="3" customFormat="1" ht="27.6" outlineLevel="3">
      <c r="A259" s="10" t="s">
        <v>250</v>
      </c>
      <c r="B259" s="11" t="s">
        <v>98</v>
      </c>
      <c r="C259" s="11"/>
      <c r="D259" s="6">
        <f>D260</f>
        <v>35</v>
      </c>
      <c r="E259" s="6">
        <f>E260</f>
        <v>35</v>
      </c>
      <c r="F259" s="19"/>
      <c r="G259" s="38"/>
    </row>
    <row r="260" spans="1:7" s="3" customFormat="1" ht="41.4" outlineLevel="3">
      <c r="A260" s="10" t="s">
        <v>144</v>
      </c>
      <c r="B260" s="11" t="s">
        <v>98</v>
      </c>
      <c r="C260" s="11" t="s">
        <v>8</v>
      </c>
      <c r="D260" s="6">
        <v>35</v>
      </c>
      <c r="E260" s="6">
        <v>35</v>
      </c>
      <c r="F260" s="19"/>
      <c r="G260" s="38"/>
    </row>
    <row r="261" spans="1:7" s="3" customFormat="1" ht="27.6" outlineLevel="1">
      <c r="A261" s="12" t="s">
        <v>368</v>
      </c>
      <c r="B261" s="13" t="s">
        <v>99</v>
      </c>
      <c r="C261" s="13"/>
      <c r="D261" s="9">
        <f>D262+D272</f>
        <v>109001.2</v>
      </c>
      <c r="E261" s="9">
        <f>E262+E272</f>
        <v>109741.2</v>
      </c>
      <c r="F261" s="19"/>
      <c r="G261" s="38"/>
    </row>
    <row r="262" spans="1:7" ht="41.4" outlineLevel="2">
      <c r="A262" s="12" t="s">
        <v>251</v>
      </c>
      <c r="B262" s="13" t="s">
        <v>100</v>
      </c>
      <c r="C262" s="13"/>
      <c r="D262" s="9">
        <f>D263+D265+D268</f>
        <v>108971.2</v>
      </c>
      <c r="E262" s="9">
        <f>E263+E265+E268</f>
        <v>109711.2</v>
      </c>
      <c r="F262" s="15"/>
    </row>
    <row r="263" spans="1:7" ht="27.6" outlineLevel="3">
      <c r="A263" s="10" t="s">
        <v>252</v>
      </c>
      <c r="B263" s="11" t="s">
        <v>101</v>
      </c>
      <c r="C263" s="11"/>
      <c r="D263" s="6">
        <f>D264</f>
        <v>15632.2</v>
      </c>
      <c r="E263" s="6">
        <f>E264</f>
        <v>16372.2</v>
      </c>
      <c r="F263" s="15"/>
    </row>
    <row r="264" spans="1:7" ht="27.6" outlineLevel="2">
      <c r="A264" s="10" t="s">
        <v>253</v>
      </c>
      <c r="B264" s="11" t="s">
        <v>101</v>
      </c>
      <c r="C264" s="11" t="s">
        <v>102</v>
      </c>
      <c r="D264" s="6">
        <v>15632.2</v>
      </c>
      <c r="E264" s="6">
        <v>16372.2</v>
      </c>
      <c r="F264" s="15"/>
    </row>
    <row r="265" spans="1:7" s="3" customFormat="1" ht="41.4" outlineLevel="3">
      <c r="A265" s="10" t="s">
        <v>254</v>
      </c>
      <c r="B265" s="11" t="s">
        <v>103</v>
      </c>
      <c r="C265" s="11"/>
      <c r="D265" s="6">
        <f>D266+D267</f>
        <v>11104</v>
      </c>
      <c r="E265" s="6">
        <f>E266+E267</f>
        <v>11104</v>
      </c>
      <c r="F265" s="19"/>
      <c r="G265" s="38"/>
    </row>
    <row r="266" spans="1:7" s="3" customFormat="1" ht="69">
      <c r="A266" s="10" t="s">
        <v>153</v>
      </c>
      <c r="B266" s="11" t="s">
        <v>103</v>
      </c>
      <c r="C266" s="11" t="s">
        <v>7</v>
      </c>
      <c r="D266" s="6">
        <v>10870</v>
      </c>
      <c r="E266" s="6">
        <v>10870</v>
      </c>
      <c r="F266" s="19"/>
      <c r="G266" s="38"/>
    </row>
    <row r="267" spans="1:7" s="3" customFormat="1" ht="41.4" outlineLevel="2">
      <c r="A267" s="10" t="s">
        <v>144</v>
      </c>
      <c r="B267" s="11" t="s">
        <v>103</v>
      </c>
      <c r="C267" s="11" t="s">
        <v>8</v>
      </c>
      <c r="D267" s="6">
        <v>234</v>
      </c>
      <c r="E267" s="6">
        <v>234</v>
      </c>
      <c r="F267" s="19"/>
      <c r="G267" s="38"/>
    </row>
    <row r="268" spans="1:7" ht="27.6" outlineLevel="3">
      <c r="A268" s="10" t="s">
        <v>255</v>
      </c>
      <c r="B268" s="11" t="s">
        <v>140</v>
      </c>
      <c r="C268" s="11"/>
      <c r="D268" s="6">
        <f>D269+D270+D271</f>
        <v>82235</v>
      </c>
      <c r="E268" s="6">
        <f>E269+E270+E271</f>
        <v>82235</v>
      </c>
      <c r="F268" s="15"/>
    </row>
    <row r="269" spans="1:7" ht="69" outlineLevel="2">
      <c r="A269" s="10" t="s">
        <v>153</v>
      </c>
      <c r="B269" s="11" t="s">
        <v>140</v>
      </c>
      <c r="C269" s="11" t="s">
        <v>7</v>
      </c>
      <c r="D269" s="6">
        <v>78440</v>
      </c>
      <c r="E269" s="6">
        <v>78440</v>
      </c>
      <c r="F269" s="15"/>
    </row>
    <row r="270" spans="1:7" s="3" customFormat="1" ht="41.4" outlineLevel="3">
      <c r="A270" s="10" t="s">
        <v>144</v>
      </c>
      <c r="B270" s="11" t="s">
        <v>140</v>
      </c>
      <c r="C270" s="11" t="s">
        <v>8</v>
      </c>
      <c r="D270" s="6">
        <v>3718</v>
      </c>
      <c r="E270" s="6">
        <v>3718</v>
      </c>
      <c r="F270" s="19"/>
      <c r="G270" s="38"/>
    </row>
    <row r="271" spans="1:7" s="3" customFormat="1" outlineLevel="2">
      <c r="A271" s="10" t="s">
        <v>155</v>
      </c>
      <c r="B271" s="11" t="s">
        <v>140</v>
      </c>
      <c r="C271" s="11" t="s">
        <v>9</v>
      </c>
      <c r="D271" s="6">
        <v>77</v>
      </c>
      <c r="E271" s="6">
        <v>77</v>
      </c>
      <c r="F271" s="19"/>
      <c r="G271" s="38"/>
    </row>
    <row r="272" spans="1:7" s="3" customFormat="1" ht="33" customHeight="1" outlineLevel="3">
      <c r="A272" s="12" t="s">
        <v>256</v>
      </c>
      <c r="B272" s="13" t="s">
        <v>104</v>
      </c>
      <c r="C272" s="13"/>
      <c r="D272" s="9">
        <f>D273+D275</f>
        <v>30</v>
      </c>
      <c r="E272" s="9">
        <f>E273+E275</f>
        <v>30</v>
      </c>
      <c r="F272" s="19"/>
      <c r="G272" s="38"/>
    </row>
    <row r="273" spans="1:7" ht="41.4" outlineLevel="3">
      <c r="A273" s="10" t="s">
        <v>257</v>
      </c>
      <c r="B273" s="11" t="s">
        <v>105</v>
      </c>
      <c r="C273" s="11"/>
      <c r="D273" s="6">
        <f>D274</f>
        <v>25</v>
      </c>
      <c r="E273" s="6">
        <f>E274</f>
        <v>25</v>
      </c>
      <c r="F273" s="15"/>
    </row>
    <row r="274" spans="1:7" s="3" customFormat="1" ht="41.4" outlineLevel="3">
      <c r="A274" s="10" t="s">
        <v>144</v>
      </c>
      <c r="B274" s="11" t="s">
        <v>105</v>
      </c>
      <c r="C274" s="11" t="s">
        <v>8</v>
      </c>
      <c r="D274" s="6">
        <v>25</v>
      </c>
      <c r="E274" s="6">
        <v>25</v>
      </c>
      <c r="F274" s="19"/>
      <c r="G274" s="38"/>
    </row>
    <row r="275" spans="1:7" s="3" customFormat="1" ht="82.8">
      <c r="A275" s="10" t="s">
        <v>258</v>
      </c>
      <c r="B275" s="11" t="s">
        <v>106</v>
      </c>
      <c r="C275" s="11"/>
      <c r="D275" s="6">
        <f>D276</f>
        <v>5</v>
      </c>
      <c r="E275" s="6">
        <f>E276</f>
        <v>5</v>
      </c>
      <c r="F275" s="19"/>
      <c r="G275" s="38"/>
    </row>
    <row r="276" spans="1:7" ht="41.4" outlineLevel="2">
      <c r="A276" s="10" t="s">
        <v>144</v>
      </c>
      <c r="B276" s="11" t="s">
        <v>106</v>
      </c>
      <c r="C276" s="11" t="s">
        <v>8</v>
      </c>
      <c r="D276" s="6">
        <v>5</v>
      </c>
      <c r="E276" s="6">
        <v>5</v>
      </c>
      <c r="F276" s="15"/>
    </row>
    <row r="277" spans="1:7" ht="30" customHeight="1" outlineLevel="3">
      <c r="A277" s="12" t="s">
        <v>369</v>
      </c>
      <c r="B277" s="13" t="s">
        <v>107</v>
      </c>
      <c r="C277" s="13"/>
      <c r="D277" s="9">
        <f>D278+D280+D282</f>
        <v>12886.8</v>
      </c>
      <c r="E277" s="9">
        <f>E278+E280+E282</f>
        <v>12886.8</v>
      </c>
      <c r="F277" s="15"/>
    </row>
    <row r="278" spans="1:7" ht="27.6">
      <c r="A278" s="10" t="s">
        <v>259</v>
      </c>
      <c r="B278" s="11" t="s">
        <v>108</v>
      </c>
      <c r="C278" s="11"/>
      <c r="D278" s="6">
        <f>D279</f>
        <v>596.5</v>
      </c>
      <c r="E278" s="6">
        <f>E279</f>
        <v>596.5</v>
      </c>
    </row>
    <row r="279" spans="1:7" ht="41.4">
      <c r="A279" s="10" t="s">
        <v>144</v>
      </c>
      <c r="B279" s="11" t="s">
        <v>108</v>
      </c>
      <c r="C279" s="11" t="s">
        <v>8</v>
      </c>
      <c r="D279" s="6">
        <v>596.5</v>
      </c>
      <c r="E279" s="6">
        <v>596.5</v>
      </c>
    </row>
    <row r="280" spans="1:7" ht="27.6">
      <c r="A280" s="10" t="s">
        <v>260</v>
      </c>
      <c r="B280" s="11" t="s">
        <v>109</v>
      </c>
      <c r="C280" s="11"/>
      <c r="D280" s="6">
        <f>D281</f>
        <v>4656.8999999999996</v>
      </c>
      <c r="E280" s="6">
        <f>E281</f>
        <v>4656.8999999999996</v>
      </c>
    </row>
    <row r="281" spans="1:7" ht="41.4">
      <c r="A281" s="10" t="s">
        <v>144</v>
      </c>
      <c r="B281" s="11" t="s">
        <v>109</v>
      </c>
      <c r="C281" s="11" t="s">
        <v>8</v>
      </c>
      <c r="D281" s="6">
        <v>4656.8999999999996</v>
      </c>
      <c r="E281" s="6">
        <v>4656.8999999999996</v>
      </c>
    </row>
    <row r="282" spans="1:7" ht="41.4">
      <c r="A282" s="10" t="s">
        <v>261</v>
      </c>
      <c r="B282" s="11" t="s">
        <v>110</v>
      </c>
      <c r="C282" s="11"/>
      <c r="D282" s="6">
        <f>D283+D284+D285</f>
        <v>7633.4</v>
      </c>
      <c r="E282" s="6">
        <f>E283+E284+E285</f>
        <v>7633.4</v>
      </c>
    </row>
    <row r="283" spans="1:7" ht="69">
      <c r="A283" s="10" t="s">
        <v>153</v>
      </c>
      <c r="B283" s="11" t="s">
        <v>110</v>
      </c>
      <c r="C283" s="11" t="s">
        <v>7</v>
      </c>
      <c r="D283" s="6">
        <v>7229</v>
      </c>
      <c r="E283" s="6">
        <v>7229</v>
      </c>
    </row>
    <row r="284" spans="1:7" ht="41.4">
      <c r="A284" s="10" t="s">
        <v>144</v>
      </c>
      <c r="B284" s="11" t="s">
        <v>110</v>
      </c>
      <c r="C284" s="11" t="s">
        <v>8</v>
      </c>
      <c r="D284" s="6">
        <v>404.4</v>
      </c>
      <c r="E284" s="6">
        <v>404.4</v>
      </c>
    </row>
    <row r="285" spans="1:7" hidden="1">
      <c r="A285" s="10" t="s">
        <v>155</v>
      </c>
      <c r="B285" s="11" t="s">
        <v>110</v>
      </c>
      <c r="C285" s="11" t="s">
        <v>9</v>
      </c>
      <c r="D285" s="6"/>
      <c r="E285" s="6"/>
    </row>
    <row r="286" spans="1:7" ht="55.2">
      <c r="A286" s="12" t="s">
        <v>351</v>
      </c>
      <c r="B286" s="13" t="s">
        <v>111</v>
      </c>
      <c r="C286" s="13"/>
      <c r="D286" s="9">
        <f>D290+D287</f>
        <v>26047.1</v>
      </c>
      <c r="E286" s="9">
        <f>E290+E287</f>
        <v>25008.799999999999</v>
      </c>
    </row>
    <row r="287" spans="1:7" ht="27.6" hidden="1">
      <c r="A287" s="10" t="s">
        <v>292</v>
      </c>
      <c r="B287" s="11">
        <v>1600400000</v>
      </c>
      <c r="C287" s="13"/>
      <c r="D287" s="6">
        <f>D288+D289</f>
        <v>0</v>
      </c>
      <c r="E287" s="6">
        <f>E288+E289</f>
        <v>0</v>
      </c>
    </row>
    <row r="288" spans="1:7" ht="41.4" hidden="1">
      <c r="A288" s="10" t="s">
        <v>144</v>
      </c>
      <c r="B288" s="11">
        <v>1600400000</v>
      </c>
      <c r="C288" s="11" t="s">
        <v>8</v>
      </c>
      <c r="D288" s="6"/>
      <c r="E288" s="6"/>
    </row>
    <row r="289" spans="1:5" ht="32.25" hidden="1" customHeight="1">
      <c r="A289" s="10" t="s">
        <v>213</v>
      </c>
      <c r="B289" s="11">
        <v>1600400000</v>
      </c>
      <c r="C289" s="11">
        <v>400</v>
      </c>
      <c r="D289" s="6"/>
      <c r="E289" s="6"/>
    </row>
    <row r="290" spans="1:5" ht="27.6">
      <c r="A290" s="10" t="s">
        <v>263</v>
      </c>
      <c r="B290" s="11" t="s">
        <v>391</v>
      </c>
      <c r="C290" s="11"/>
      <c r="D290" s="6">
        <f>D291</f>
        <v>26047.1</v>
      </c>
      <c r="E290" s="6">
        <f>E291</f>
        <v>25008.799999999999</v>
      </c>
    </row>
    <row r="291" spans="1:5" ht="41.4">
      <c r="A291" s="10" t="s">
        <v>144</v>
      </c>
      <c r="B291" s="11" t="s">
        <v>391</v>
      </c>
      <c r="C291" s="11" t="s">
        <v>8</v>
      </c>
      <c r="D291" s="6">
        <v>26047.1</v>
      </c>
      <c r="E291" s="6">
        <v>25008.799999999999</v>
      </c>
    </row>
    <row r="292" spans="1:5">
      <c r="A292" s="12" t="s">
        <v>373</v>
      </c>
      <c r="B292" s="13" t="s">
        <v>132</v>
      </c>
      <c r="C292" s="13"/>
      <c r="D292" s="9">
        <f>D293+D295</f>
        <v>60</v>
      </c>
      <c r="E292" s="9">
        <f>E293+E295</f>
        <v>60</v>
      </c>
    </row>
    <row r="293" spans="1:5" ht="27.6">
      <c r="A293" s="10" t="s">
        <v>264</v>
      </c>
      <c r="B293" s="11" t="s">
        <v>133</v>
      </c>
      <c r="C293" s="11"/>
      <c r="D293" s="6">
        <f>D294</f>
        <v>30</v>
      </c>
      <c r="E293" s="6">
        <f>E294</f>
        <v>30</v>
      </c>
    </row>
    <row r="294" spans="1:5" ht="41.4">
      <c r="A294" s="10" t="s">
        <v>144</v>
      </c>
      <c r="B294" s="11" t="s">
        <v>133</v>
      </c>
      <c r="C294" s="11" t="s">
        <v>8</v>
      </c>
      <c r="D294" s="6">
        <v>30</v>
      </c>
      <c r="E294" s="6">
        <v>30</v>
      </c>
    </row>
    <row r="295" spans="1:5" ht="41.4">
      <c r="A295" s="10" t="s">
        <v>265</v>
      </c>
      <c r="B295" s="11" t="s">
        <v>134</v>
      </c>
      <c r="C295" s="11"/>
      <c r="D295" s="6">
        <f>D296</f>
        <v>30</v>
      </c>
      <c r="E295" s="6">
        <f>E296</f>
        <v>30</v>
      </c>
    </row>
    <row r="296" spans="1:5" ht="41.4">
      <c r="A296" s="10" t="s">
        <v>144</v>
      </c>
      <c r="B296" s="11" t="s">
        <v>134</v>
      </c>
      <c r="C296" s="11" t="s">
        <v>8</v>
      </c>
      <c r="D296" s="6">
        <v>30</v>
      </c>
      <c r="E296" s="6">
        <v>30</v>
      </c>
    </row>
    <row r="297" spans="1:5" ht="27.6">
      <c r="A297" s="12" t="s">
        <v>374</v>
      </c>
      <c r="B297" s="13" t="s">
        <v>112</v>
      </c>
      <c r="C297" s="13"/>
      <c r="D297" s="9">
        <f>D298+D301+D303</f>
        <v>100</v>
      </c>
      <c r="E297" s="9">
        <f>E298+E301+E303</f>
        <v>100</v>
      </c>
    </row>
    <row r="298" spans="1:5" ht="27.6">
      <c r="A298" s="10" t="s">
        <v>266</v>
      </c>
      <c r="B298" s="11" t="s">
        <v>113</v>
      </c>
      <c r="C298" s="11"/>
      <c r="D298" s="6">
        <f>D300+D299</f>
        <v>20</v>
      </c>
      <c r="E298" s="6">
        <f>E300+E299</f>
        <v>20</v>
      </c>
    </row>
    <row r="299" spans="1:5" ht="41.4">
      <c r="A299" s="10" t="s">
        <v>144</v>
      </c>
      <c r="B299" s="11" t="s">
        <v>113</v>
      </c>
      <c r="C299" s="11">
        <v>200</v>
      </c>
      <c r="D299" s="6">
        <v>20</v>
      </c>
      <c r="E299" s="6">
        <v>20</v>
      </c>
    </row>
    <row r="300" spans="1:5" ht="41.4" hidden="1">
      <c r="A300" s="10" t="s">
        <v>145</v>
      </c>
      <c r="B300" s="11" t="s">
        <v>113</v>
      </c>
      <c r="C300" s="11" t="s">
        <v>3</v>
      </c>
      <c r="D300" s="6"/>
      <c r="E300" s="6"/>
    </row>
    <row r="301" spans="1:5" ht="27.6">
      <c r="A301" s="10" t="s">
        <v>267</v>
      </c>
      <c r="B301" s="11" t="s">
        <v>114</v>
      </c>
      <c r="C301" s="11"/>
      <c r="D301" s="6">
        <f>D302</f>
        <v>63</v>
      </c>
      <c r="E301" s="6">
        <f>E302</f>
        <v>63</v>
      </c>
    </row>
    <row r="302" spans="1:5" ht="41.4">
      <c r="A302" s="10" t="s">
        <v>144</v>
      </c>
      <c r="B302" s="11" t="s">
        <v>114</v>
      </c>
      <c r="C302" s="11" t="s">
        <v>8</v>
      </c>
      <c r="D302" s="6">
        <v>63</v>
      </c>
      <c r="E302" s="6">
        <v>63</v>
      </c>
    </row>
    <row r="303" spans="1:5" ht="69">
      <c r="A303" s="10" t="s">
        <v>280</v>
      </c>
      <c r="B303" s="11">
        <v>1800800000</v>
      </c>
      <c r="C303" s="11"/>
      <c r="D303" s="6">
        <f>D304</f>
        <v>17</v>
      </c>
      <c r="E303" s="6">
        <f>E304</f>
        <v>17</v>
      </c>
    </row>
    <row r="304" spans="1:5" ht="41.4">
      <c r="A304" s="10" t="s">
        <v>144</v>
      </c>
      <c r="B304" s="11">
        <v>1800800000</v>
      </c>
      <c r="C304" s="11">
        <v>200</v>
      </c>
      <c r="D304" s="6">
        <v>17</v>
      </c>
      <c r="E304" s="6">
        <v>17</v>
      </c>
    </row>
    <row r="305" spans="1:5" ht="41.4">
      <c r="A305" s="12" t="s">
        <v>354</v>
      </c>
      <c r="B305" s="13" t="s">
        <v>115</v>
      </c>
      <c r="C305" s="13"/>
      <c r="D305" s="9">
        <f>D306</f>
        <v>21</v>
      </c>
      <c r="E305" s="9">
        <f>E306</f>
        <v>21</v>
      </c>
    </row>
    <row r="306" spans="1:5" ht="41.4">
      <c r="A306" s="10" t="s">
        <v>268</v>
      </c>
      <c r="B306" s="11" t="s">
        <v>116</v>
      </c>
      <c r="C306" s="11"/>
      <c r="D306" s="6">
        <f>D307</f>
        <v>21</v>
      </c>
      <c r="E306" s="6">
        <f>E307</f>
        <v>21</v>
      </c>
    </row>
    <row r="307" spans="1:5" ht="41.4">
      <c r="A307" s="10" t="s">
        <v>144</v>
      </c>
      <c r="B307" s="11" t="s">
        <v>116</v>
      </c>
      <c r="C307" s="11" t="s">
        <v>8</v>
      </c>
      <c r="D307" s="6">
        <v>21</v>
      </c>
      <c r="E307" s="6">
        <v>21</v>
      </c>
    </row>
    <row r="308" spans="1:5" ht="41.4">
      <c r="A308" s="12" t="s">
        <v>357</v>
      </c>
      <c r="B308" s="13" t="s">
        <v>310</v>
      </c>
      <c r="C308" s="13"/>
      <c r="D308" s="9">
        <f>D309</f>
        <v>10000</v>
      </c>
      <c r="E308" s="9">
        <f>E309</f>
        <v>10000</v>
      </c>
    </row>
    <row r="309" spans="1:5" ht="41.4">
      <c r="A309" s="10" t="s">
        <v>311</v>
      </c>
      <c r="B309" s="11" t="s">
        <v>312</v>
      </c>
      <c r="C309" s="11"/>
      <c r="D309" s="6">
        <f>D310</f>
        <v>10000</v>
      </c>
      <c r="E309" s="6">
        <f>E310</f>
        <v>10000</v>
      </c>
    </row>
    <row r="310" spans="1:5" ht="41.4">
      <c r="A310" s="10" t="s">
        <v>309</v>
      </c>
      <c r="B310" s="11" t="s">
        <v>312</v>
      </c>
      <c r="C310" s="11" t="s">
        <v>8</v>
      </c>
      <c r="D310" s="6">
        <v>10000</v>
      </c>
      <c r="E310" s="6">
        <v>10000</v>
      </c>
    </row>
    <row r="311" spans="1:5">
      <c r="A311" s="12" t="s">
        <v>269</v>
      </c>
      <c r="B311" s="13" t="s">
        <v>117</v>
      </c>
      <c r="C311" s="13"/>
      <c r="D311" s="9">
        <f>D312+D313+D315+D314</f>
        <v>46880.7</v>
      </c>
      <c r="E311" s="9">
        <f>E312+E313+E315+E314</f>
        <v>77098</v>
      </c>
    </row>
    <row r="312" spans="1:5" ht="69">
      <c r="A312" s="10" t="s">
        <v>153</v>
      </c>
      <c r="B312" s="11" t="s">
        <v>117</v>
      </c>
      <c r="C312" s="11" t="s">
        <v>7</v>
      </c>
      <c r="D312" s="6">
        <v>15121</v>
      </c>
      <c r="E312" s="6">
        <v>15121</v>
      </c>
    </row>
    <row r="313" spans="1:5" ht="41.4">
      <c r="A313" s="10" t="s">
        <v>144</v>
      </c>
      <c r="B313" s="11" t="s">
        <v>117</v>
      </c>
      <c r="C313" s="11" t="s">
        <v>8</v>
      </c>
      <c r="D313" s="6">
        <v>779.5</v>
      </c>
      <c r="E313" s="6">
        <v>564.20000000000005</v>
      </c>
    </row>
    <row r="314" spans="1:5" ht="27.6">
      <c r="A314" s="10" t="s">
        <v>161</v>
      </c>
      <c r="B314" s="11" t="s">
        <v>117</v>
      </c>
      <c r="C314" s="27">
        <v>300</v>
      </c>
      <c r="D314" s="6">
        <v>57.5</v>
      </c>
      <c r="E314" s="6">
        <v>57.5</v>
      </c>
    </row>
    <row r="315" spans="1:5">
      <c r="A315" s="26" t="s">
        <v>155</v>
      </c>
      <c r="B315" s="27" t="s">
        <v>117</v>
      </c>
      <c r="C315" s="27" t="s">
        <v>9</v>
      </c>
      <c r="D315" s="7">
        <v>30922.7</v>
      </c>
      <c r="E315" s="7">
        <v>61355.3</v>
      </c>
    </row>
    <row r="316" spans="1:5">
      <c r="A316" s="48" t="s">
        <v>121</v>
      </c>
      <c r="B316" s="49"/>
      <c r="C316" s="49"/>
      <c r="D316" s="8">
        <f>D8+D53+D60+D91+D114+D121+D137+D205+D214+D232+D243+D253+D256+D261+D277+D286+D292+D297+D305+D311+D308</f>
        <v>3632575.4000000013</v>
      </c>
      <c r="E316" s="8">
        <f>E8+E53+E60+E91+E114+E121+E137+E205+E214+E232+E243+E253+E256+E261+E277+E286+E292+E297+E305+E311+E308</f>
        <v>3810938.0000000009</v>
      </c>
    </row>
  </sheetData>
  <mergeCells count="7">
    <mergeCell ref="A316:C316"/>
    <mergeCell ref="A5:E5"/>
    <mergeCell ref="A6:E6"/>
    <mergeCell ref="C1:E1"/>
    <mergeCell ref="A2:E2"/>
    <mergeCell ref="A3:E3"/>
    <mergeCell ref="A4:E4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2025-10-14T07:32:14Z</cp:lastPrinted>
  <dcterms:created xsi:type="dcterms:W3CDTF">2019-10-21T06:45:24Z</dcterms:created>
  <dcterms:modified xsi:type="dcterms:W3CDTF">2025-10-14T10:40:34Z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